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Y:\network planning\Distribution Annual Planning Report\2023 DAPR\03 Distribution system limitation report\"/>
    </mc:Choice>
  </mc:AlternateContent>
  <xr:revisionPtr revIDLastSave="0" documentId="13_ncr:1_{4C5714DB-F6F4-4FA6-954F-A5E1C3AECAC2}" xr6:coauthVersionLast="47" xr6:coauthVersionMax="47" xr10:uidLastSave="{00000000-0000-0000-0000-000000000000}"/>
  <bookViews>
    <workbookView xWindow="-120" yWindow="-120" windowWidth="29040" windowHeight="15840" xr2:uid="{CAC57934-B6E2-494D-89B2-BF80781C7984}"/>
  </bookViews>
  <sheets>
    <sheet name="Sheet1" sheetId="1" r:id="rId1"/>
  </sheets>
  <definedNames>
    <definedName name="_xlnm._FilterDatabase" localSheetId="0" hidden="1">Sheet1!$A$1:$HT$61</definedName>
  </definedName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4" i="1" l="1"/>
  <c r="X44" i="1" s="1"/>
  <c r="T43" i="1"/>
  <c r="X43" i="1" s="1"/>
  <c r="T31" i="1"/>
  <c r="X31" i="1" s="1"/>
  <c r="T32" i="1"/>
  <c r="X32" i="1" s="1"/>
  <c r="T33" i="1"/>
  <c r="X33" i="1" s="1"/>
  <c r="T34" i="1"/>
  <c r="X34" i="1" s="1"/>
  <c r="T35" i="1"/>
  <c r="X35" i="1" s="1"/>
  <c r="T36" i="1"/>
  <c r="X36" i="1" s="1"/>
  <c r="T37" i="1"/>
  <c r="X37" i="1" s="1"/>
  <c r="T38" i="1"/>
  <c r="X38" i="1" s="1"/>
  <c r="T39" i="1"/>
  <c r="X39" i="1" s="1"/>
  <c r="T40" i="1"/>
  <c r="X40" i="1" s="1"/>
  <c r="T41" i="1"/>
  <c r="X41" i="1" s="1"/>
  <c r="T42" i="1"/>
  <c r="X42" i="1" s="1"/>
  <c r="T45" i="1"/>
  <c r="X45" i="1" s="1"/>
  <c r="T46" i="1"/>
  <c r="X46" i="1" s="1"/>
  <c r="T47" i="1"/>
  <c r="X47" i="1" s="1"/>
  <c r="T48" i="1"/>
  <c r="X48" i="1" s="1"/>
  <c r="T49" i="1"/>
  <c r="X49" i="1" s="1"/>
  <c r="T30" i="1"/>
  <c r="X30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Ed Langham</author>
    <author>132921</author>
  </authors>
  <commentList>
    <comment ref="A1" authorId="0" shapeId="0" xr:uid="{C2E5BE64-B98D-4513-9D12-B06647E62FCA}">
      <text>
        <r>
          <rPr>
            <sz val="9"/>
            <color rgb="FF000000"/>
            <rFont val="Calibri"/>
            <family val="2"/>
          </rPr>
          <t xml:space="preserve">Full asset name (or, for TNSPs, 'Project Name' if more relevant). Should include any spatially represented asset type for which you wish to present data. Must match NOM polygon files.
</t>
        </r>
        <r>
          <rPr>
            <b/>
            <sz val="9"/>
            <color rgb="FF000000"/>
            <rFont val="Calibri"/>
            <family val="2"/>
          </rPr>
          <t>Units/format:</t>
        </r>
        <r>
          <rPr>
            <sz val="9"/>
            <color rgb="FF000000"/>
            <rFont val="Calibri"/>
            <family val="2"/>
          </rPr>
          <t xml:space="preserve"> Free text field</t>
        </r>
      </text>
    </comment>
    <comment ref="B1" authorId="0" shapeId="0" xr:uid="{6AD40C3B-AA26-409A-ADCA-3FB7E3417386}">
      <text>
        <r>
          <rPr>
            <b/>
            <u/>
            <sz val="9"/>
            <color rgb="FF000000"/>
            <rFont val="Calibri"/>
            <family val="2"/>
          </rPr>
          <t xml:space="preserve">AER Ref: DT004
</t>
        </r>
        <r>
          <rPr>
            <sz val="9"/>
            <color rgb="FF000000"/>
            <rFont val="Calibri"/>
            <family val="2"/>
          </rPr>
          <t xml:space="preserve">'shorthand' code or asset ID of Network Asset. Should be consistent with RIN Sustained Interruptions sheet from Category Analysis template. Must match NOM polygon files.
</t>
        </r>
        <r>
          <rPr>
            <b/>
            <sz val="9"/>
            <color rgb="FF000000"/>
            <rFont val="Calibri"/>
            <family val="2"/>
          </rPr>
          <t>Units/format:</t>
        </r>
        <r>
          <rPr>
            <sz val="9"/>
            <color rgb="FF000000"/>
            <rFont val="Calibri"/>
            <family val="2"/>
          </rPr>
          <t xml:space="preserve"> Free text field but ideally short notation no spaces and be </t>
        </r>
        <r>
          <rPr>
            <i/>
            <sz val="9"/>
            <color rgb="FF000000"/>
            <rFont val="Calibri"/>
            <family val="2"/>
          </rPr>
          <t>unique.</t>
        </r>
      </text>
    </comment>
    <comment ref="C1" authorId="0" shapeId="0" xr:uid="{60AFDCB0-6DBB-47AC-96FC-9E6997DF40BC}">
      <text>
        <r>
          <rPr>
            <sz val="9"/>
            <color rgb="FF000000"/>
            <rFont val="Calibri"/>
            <family val="2"/>
          </rPr>
          <t xml:space="preserve">Name of NSP or planning manager (for Vic transmission).
</t>
        </r>
        <r>
          <rPr>
            <b/>
            <sz val="9"/>
            <color rgb="FF000000"/>
            <rFont val="Calibri"/>
            <family val="2"/>
          </rPr>
          <t>Units/format:</t>
        </r>
        <r>
          <rPr>
            <sz val="9"/>
            <color rgb="FF000000"/>
            <rFont val="Calibri"/>
            <family val="2"/>
          </rPr>
          <t xml:space="preserve"> Text (drop down list)</t>
        </r>
      </text>
    </comment>
    <comment ref="D1" authorId="0" shapeId="0" xr:uid="{ED27E17E-D4CF-439D-AB17-5F218F2E6515}">
      <text>
        <r>
          <rPr>
            <b/>
            <u/>
            <sz val="9"/>
            <color rgb="FF000000"/>
            <rFont val="Calibri"/>
            <family val="2"/>
          </rPr>
          <t>AER Ref: DT005</t>
        </r>
        <r>
          <rPr>
            <b/>
            <sz val="9"/>
            <color rgb="FF000000"/>
            <rFont val="Calibri"/>
            <family val="2"/>
          </rPr>
          <t xml:space="preserve">
TL: </t>
        </r>
        <r>
          <rPr>
            <sz val="9"/>
            <color rgb="FF000000"/>
            <rFont val="Calibri"/>
            <family val="2"/>
          </rPr>
          <t>Transmission Line</t>
        </r>
        <r>
          <rPr>
            <b/>
            <sz val="9"/>
            <color rgb="FF000000"/>
            <rFont val="Calibri"/>
            <family val="2"/>
          </rPr>
          <t xml:space="preserve">
TS: </t>
        </r>
        <r>
          <rPr>
            <sz val="9"/>
            <color rgb="FF000000"/>
            <rFont val="Calibri"/>
            <family val="2"/>
          </rPr>
          <t>Transmission terminal station</t>
        </r>
        <r>
          <rPr>
            <b/>
            <sz val="9"/>
            <color rgb="FF000000"/>
            <rFont val="Calibri"/>
            <family val="2"/>
          </rPr>
          <t xml:space="preserve">
TCP: </t>
        </r>
        <r>
          <rPr>
            <sz val="9"/>
            <color rgb="FF000000"/>
            <rFont val="Calibri"/>
            <family val="2"/>
          </rPr>
          <t xml:space="preserve">Transmission Connection Point
</t>
        </r>
        <r>
          <rPr>
            <b/>
            <sz val="9"/>
            <color rgb="FF000000"/>
            <rFont val="Calibri"/>
            <family val="2"/>
          </rPr>
          <t xml:space="preserve">ZS: </t>
        </r>
        <r>
          <rPr>
            <sz val="9"/>
            <color rgb="FF000000"/>
            <rFont val="Calibri"/>
            <family val="2"/>
          </rPr>
          <t xml:space="preserve"> Zone Substation</t>
        </r>
        <r>
          <rPr>
            <b/>
            <sz val="9"/>
            <color rgb="FF000000"/>
            <rFont val="Calibri"/>
            <family val="2"/>
          </rPr>
          <t xml:space="preserve">
DF: (</t>
        </r>
        <r>
          <rPr>
            <sz val="9"/>
            <color rgb="FF000000"/>
            <rFont val="Calibri"/>
            <family val="2"/>
          </rPr>
          <t xml:space="preserve">Distribution) feeder </t>
        </r>
        <r>
          <rPr>
            <b/>
            <sz val="9"/>
            <color rgb="FF000000"/>
            <rFont val="Calibri"/>
            <family val="2"/>
          </rPr>
          <t xml:space="preserve">
Units/format: </t>
        </r>
        <r>
          <rPr>
            <sz val="9"/>
            <color rgb="FF000000"/>
            <rFont val="Calibri"/>
            <family val="2"/>
          </rPr>
          <t>Defined code above (drop down list)</t>
        </r>
      </text>
    </comment>
    <comment ref="E1" authorId="0" shapeId="0" xr:uid="{047E4C5D-E03A-401A-9B3E-B5C50142DC81}">
      <text>
        <r>
          <rPr>
            <b/>
            <u/>
            <sz val="9"/>
            <color rgb="FF000000"/>
            <rFont val="Calibri"/>
            <family val="2"/>
          </rPr>
          <t xml:space="preserve">AER Ref: DT009
</t>
        </r>
        <r>
          <rPr>
            <sz val="9"/>
            <color rgb="FF000000"/>
            <rFont val="Calibri"/>
            <family val="2"/>
          </rPr>
          <t xml:space="preserve">Highest operational voltage level of the assets involved in the constraints </t>
        </r>
        <r>
          <rPr>
            <b/>
            <sz val="9"/>
            <color rgb="FF000000"/>
            <rFont val="Calibri"/>
            <family val="2"/>
          </rPr>
          <t xml:space="preserve">
Units/format: </t>
        </r>
        <r>
          <rPr>
            <sz val="9"/>
            <color rgb="FF000000"/>
            <rFont val="Calibri"/>
            <family val="2"/>
          </rPr>
          <t>kV (integer)</t>
        </r>
      </text>
    </comment>
    <comment ref="F1" authorId="0" shapeId="0" xr:uid="{A724AB06-4DC6-4DF7-BFB2-7EE4CDE3E381}">
      <text>
        <r>
          <rPr>
            <b/>
            <u/>
            <sz val="9"/>
            <color rgb="FF000000"/>
            <rFont val="Calibri"/>
            <family val="2"/>
          </rPr>
          <t xml:space="preserve">AER Ref: DT009
</t>
        </r>
        <r>
          <rPr>
            <sz val="9"/>
            <color rgb="FF000000"/>
            <rFont val="Calibri"/>
            <family val="2"/>
          </rPr>
          <t xml:space="preserve">Operational voltage level of the assets involved in the constraints on the low side of the transformer </t>
        </r>
        <r>
          <rPr>
            <b/>
            <sz val="9"/>
            <color rgb="FF000000"/>
            <rFont val="Calibri"/>
            <family val="2"/>
          </rPr>
          <t xml:space="preserve">
Units/format: </t>
        </r>
        <r>
          <rPr>
            <sz val="9"/>
            <color rgb="FF000000"/>
            <rFont val="Calibri"/>
            <family val="2"/>
          </rPr>
          <t>kV (integer)</t>
        </r>
      </text>
    </comment>
    <comment ref="G1" authorId="0" shapeId="0" xr:uid="{69346FBC-01C9-47BD-B653-0663CD04E59D}">
      <text>
        <r>
          <rPr>
            <b/>
            <u/>
            <sz val="9"/>
            <color rgb="FF000000"/>
            <rFont val="Calibri"/>
            <family val="2"/>
          </rPr>
          <t>AER Ref: DT012</t>
        </r>
        <r>
          <rPr>
            <b/>
            <sz val="9"/>
            <color rgb="FF000000"/>
            <rFont val="Calibri"/>
            <family val="2"/>
          </rPr>
          <t xml:space="preserve">
</t>
        </r>
        <r>
          <rPr>
            <sz val="9"/>
            <color rgb="FF000000"/>
            <rFont val="Calibri"/>
            <family val="2"/>
          </rPr>
          <t>Description of the problem or general asset situation and proposed network solution.</t>
        </r>
        <r>
          <rPr>
            <b/>
            <sz val="9"/>
            <color rgb="FF000000"/>
            <rFont val="Calibri"/>
            <family val="2"/>
          </rPr>
          <t xml:space="preserve">
Units/format: </t>
        </r>
        <r>
          <rPr>
            <sz val="9"/>
            <color rgb="FF000000"/>
            <rFont val="Calibri"/>
            <family val="2"/>
          </rPr>
          <t>Free text field</t>
        </r>
      </text>
    </comment>
    <comment ref="H1" authorId="1" shapeId="0" xr:uid="{0C9FE7EE-A488-4A74-B9EA-7AF8E0EB26B6}">
      <text>
        <r>
          <rPr>
            <sz val="9"/>
            <color rgb="FF000000"/>
            <rFont val="Calibri"/>
            <family val="2"/>
          </rPr>
          <t xml:space="preserve">Indicate the reliability criteria applied to the network asset. For example n, n-1, n-2, n-1 + risk.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Free text.
</t>
        </r>
      </text>
    </comment>
    <comment ref="I1" authorId="0" shapeId="0" xr:uid="{AC4A4B94-864F-4DC6-9DEF-34BF25C38D08}">
      <text>
        <r>
          <rPr>
            <b/>
            <u/>
            <sz val="9"/>
            <color rgb="FF000000"/>
            <rFont val="Calibri"/>
            <family val="2"/>
          </rPr>
          <t xml:space="preserve">AER Ref: DT002
</t>
        </r>
        <r>
          <rPr>
            <sz val="9"/>
            <color rgb="FF000000"/>
            <rFont val="Calibri"/>
            <family val="2"/>
          </rPr>
          <t>Asset coordinates (starting point). Use approximate start of line for line assets.</t>
        </r>
        <r>
          <rPr>
            <b/>
            <sz val="9"/>
            <color rgb="FF000000"/>
            <rFont val="Calibri"/>
            <family val="2"/>
          </rPr>
          <t xml:space="preserve">
NB: These will not be mapped or made publicly accessible if  'Polygon Centre' is selected in the universal inputs sheet.
Units/format: </t>
        </r>
        <r>
          <rPr>
            <sz val="9"/>
            <color rgb="FF000000"/>
            <rFont val="Calibri"/>
            <family val="2"/>
          </rPr>
          <t>Decimal degrees</t>
        </r>
      </text>
    </comment>
    <comment ref="J1" authorId="0" shapeId="0" xr:uid="{AA978B21-ABE9-4A28-80B3-2F29EB5A5C0F}">
      <text>
        <r>
          <rPr>
            <b/>
            <u/>
            <sz val="9"/>
            <color rgb="FF000000"/>
            <rFont val="Calibri"/>
            <family val="2"/>
          </rPr>
          <t xml:space="preserve">AER Ref: DT002
</t>
        </r>
        <r>
          <rPr>
            <sz val="9"/>
            <color rgb="FF000000"/>
            <rFont val="Calibri"/>
            <family val="2"/>
          </rPr>
          <t>Asset coordinates (starting point). Use approximate start of line for line assets.</t>
        </r>
        <r>
          <rPr>
            <b/>
            <sz val="9"/>
            <color rgb="FF000000"/>
            <rFont val="Calibri"/>
            <family val="2"/>
          </rPr>
          <t xml:space="preserve">
NB: These will not be mapped or made publicly accessible if  'Polygon Centre' is selected in the universal inputs sheet.
Units/format: </t>
        </r>
        <r>
          <rPr>
            <sz val="9"/>
            <color rgb="FF000000"/>
            <rFont val="Calibri"/>
            <family val="2"/>
          </rPr>
          <t>Decimal degrees</t>
        </r>
      </text>
    </comment>
    <comment ref="K1" authorId="0" shapeId="0" xr:uid="{10B22274-F2C4-465F-96CD-A56B6D29F4B9}">
      <text>
        <r>
          <rPr>
            <b/>
            <u/>
            <sz val="9"/>
            <color rgb="FF000000"/>
            <rFont val="Calibri"/>
            <family val="2"/>
          </rPr>
          <t xml:space="preserve">AER Ref: DT003
</t>
        </r>
        <r>
          <rPr>
            <sz val="9"/>
            <color rgb="FF000000"/>
            <rFont val="Calibri"/>
            <family val="2"/>
          </rPr>
          <t>Asset coordinates (ending point). Use approximate end of line for line assets. For substations this data would not differ from starting point.</t>
        </r>
        <r>
          <rPr>
            <b/>
            <sz val="9"/>
            <color rgb="FF000000"/>
            <rFont val="Calibri"/>
            <family val="2"/>
          </rPr>
          <t xml:space="preserve">
NB: These will not be mapped or made publicly accessible if  'Polygon Centre' is selected in the universal inputs sheet.
Units/format: </t>
        </r>
        <r>
          <rPr>
            <sz val="9"/>
            <color rgb="FF000000"/>
            <rFont val="Calibri"/>
            <family val="2"/>
          </rPr>
          <t>Decimal degrees</t>
        </r>
      </text>
    </comment>
    <comment ref="L1" authorId="0" shapeId="0" xr:uid="{18EF6B0F-D6E5-4915-A89D-946ABC783F01}">
      <text>
        <r>
          <rPr>
            <b/>
            <u/>
            <sz val="9"/>
            <color rgb="FF000000"/>
            <rFont val="Calibri"/>
            <family val="2"/>
          </rPr>
          <t>AER Ref: DT003</t>
        </r>
        <r>
          <rPr>
            <sz val="9"/>
            <color rgb="FF000000"/>
            <rFont val="Calibri"/>
            <family val="2"/>
          </rPr>
          <t xml:space="preserve">
Asset coordinates (ending point). Use approximate end of line for line assets. For substations this data would not differ from starting point.</t>
        </r>
        <r>
          <rPr>
            <b/>
            <sz val="9"/>
            <color rgb="FF000000"/>
            <rFont val="Calibri"/>
            <family val="2"/>
          </rPr>
          <t xml:space="preserve">
NB: These will not be mapped or made publicly accessible if  'Polygon Centre' is selected in the universal inputs sheet.
Units/format: </t>
        </r>
        <r>
          <rPr>
            <sz val="9"/>
            <color rgb="FF000000"/>
            <rFont val="Calibri"/>
            <family val="2"/>
          </rPr>
          <t>Decimal degrees</t>
        </r>
      </text>
    </comment>
    <comment ref="M1" authorId="0" shapeId="0" xr:uid="{C0E40493-DE86-49B6-B48B-8DB10FCBA8FF}">
      <text>
        <r>
          <rPr>
            <b/>
            <u/>
            <sz val="10"/>
            <color rgb="FF000000"/>
            <rFont val="Calibri"/>
            <family val="2"/>
          </rPr>
          <t xml:space="preserve">AER Ref: DT006
</t>
        </r>
        <r>
          <rPr>
            <b/>
            <sz val="10"/>
            <color rgb="FF000000"/>
            <rFont val="Calibri"/>
            <family val="2"/>
          </rPr>
          <t xml:space="preserve">Total number of customers affected </t>
        </r>
        <r>
          <rPr>
            <sz val="10"/>
            <color rgb="FF000000"/>
            <rFont val="Calibri"/>
            <family val="2"/>
          </rPr>
          <t xml:space="preserve">
</t>
        </r>
      </text>
    </comment>
    <comment ref="N1" authorId="0" shapeId="0" xr:uid="{08C253E8-4596-414F-840B-C3DE2A229099}">
      <text>
        <r>
          <rPr>
            <b/>
            <u/>
            <sz val="10"/>
            <color rgb="FF000000"/>
            <rFont val="Calibri"/>
            <family val="2"/>
          </rPr>
          <t>AER Ref: DT006_a</t>
        </r>
        <r>
          <rPr>
            <b/>
            <sz val="10"/>
            <color rgb="FF000000"/>
            <rFont val="Calibri"/>
            <family val="2"/>
          </rPr>
          <t xml:space="preserve">
</t>
        </r>
        <r>
          <rPr>
            <sz val="10"/>
            <color rgb="FF000000"/>
            <rFont val="Calibri"/>
            <family val="2"/>
          </rPr>
          <t xml:space="preserve">Percent of customers affected </t>
        </r>
        <r>
          <rPr>
            <b/>
            <sz val="10"/>
            <color rgb="FF000000"/>
            <rFont val="Calibri"/>
            <family val="2"/>
          </rPr>
          <t xml:space="preserve">
Format: </t>
        </r>
        <r>
          <rPr>
            <sz val="10"/>
            <color rgb="FF000000"/>
            <rFont val="Calibri"/>
            <family val="2"/>
          </rPr>
          <t xml:space="preserve">Percent, entered as a </t>
        </r>
        <r>
          <rPr>
            <i/>
            <sz val="10"/>
            <color rgb="FF000000"/>
            <rFont val="Calibri"/>
            <family val="2"/>
          </rPr>
          <t>positive</t>
        </r>
        <r>
          <rPr>
            <sz val="10"/>
            <color rgb="FF000000"/>
            <rFont val="Calibri"/>
            <family val="2"/>
          </rPr>
          <t xml:space="preserve"> decimal between 0 and 1 (e.g. 15% would be entered as 0.15)</t>
        </r>
      </text>
    </comment>
    <comment ref="O1" authorId="0" shapeId="0" xr:uid="{0C0CF27E-B687-429A-8D76-37CEA23C589A}">
      <text>
        <r>
          <rPr>
            <b/>
            <u/>
            <sz val="10"/>
            <color rgb="FF000000"/>
            <rFont val="Calibri"/>
            <family val="2"/>
          </rPr>
          <t xml:space="preserve">AER Ref: DT001
</t>
        </r>
        <r>
          <rPr>
            <sz val="10"/>
            <color rgb="FF000000"/>
            <rFont val="Calibri"/>
            <family val="2"/>
          </rPr>
          <t>Constraint primary investment driver</t>
        </r>
        <r>
          <rPr>
            <b/>
            <sz val="10"/>
            <color rgb="FF000000"/>
            <rFont val="Calibri"/>
            <family val="2"/>
          </rPr>
          <t xml:space="preserve">
Format: </t>
        </r>
        <r>
          <rPr>
            <sz val="10"/>
            <color rgb="FF000000"/>
            <rFont val="Calibri"/>
            <family val="2"/>
          </rPr>
          <t>Choose one of: capacity; reliability; asset condition; performance; safety; environment; power quality; voltage</t>
        </r>
      </text>
    </comment>
    <comment ref="P1" authorId="1" shapeId="0" xr:uid="{BF4CE57F-C562-427F-916A-E6A26FFE2AB5}">
      <text>
        <r>
          <rPr>
            <sz val="9"/>
            <color rgb="FF000000"/>
            <rFont val="Calibri"/>
            <family val="2"/>
          </rPr>
          <t xml:space="preserve">Investment driver: augmentation. Provide estimated value of proposed network investment for each network asset. </t>
        </r>
        <r>
          <rPr>
            <b/>
            <sz val="9"/>
            <color rgb="FF000000"/>
            <rFont val="Calibri"/>
            <family val="2"/>
          </rPr>
          <t>If zero leave blank.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Demand growth related.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 xml:space="preserve">Units/Formats: </t>
        </r>
        <r>
          <rPr>
            <sz val="9"/>
            <color rgb="FF000000"/>
            <rFont val="Calibri"/>
            <family val="2"/>
          </rPr>
          <t xml:space="preserve">$ AUD (real) </t>
        </r>
      </text>
    </comment>
    <comment ref="Q1" authorId="1" shapeId="0" xr:uid="{5623B2D5-DE8F-47B8-83E7-4AA2F6E79D9D}">
      <text>
        <r>
          <rPr>
            <sz val="9"/>
            <color rgb="FF000000"/>
            <rFont val="Calibri"/>
            <family val="2"/>
          </rPr>
          <t xml:space="preserve">Investment driver: Replacement. Provide estimated value of proposed network investment for each network asset. </t>
        </r>
        <r>
          <rPr>
            <b/>
            <sz val="9"/>
            <color rgb="FF000000"/>
            <rFont val="Calibri"/>
            <family val="2"/>
          </rPr>
          <t>If zero leave blank.
Age/condition related.
Units/Formats:</t>
        </r>
        <r>
          <rPr>
            <sz val="9"/>
            <color rgb="FF000000"/>
            <rFont val="Calibri"/>
            <family val="2"/>
          </rPr>
          <t xml:space="preserve"> $ AUD (real) </t>
        </r>
      </text>
    </comment>
    <comment ref="R1" authorId="1" shapeId="0" xr:uid="{CE47B7E4-A5B2-4B62-A696-3A22DE71B7FB}">
      <text>
        <r>
          <rPr>
            <sz val="9"/>
            <color rgb="FF000000"/>
            <rFont val="Calibri"/>
            <family val="2"/>
          </rPr>
          <t>Investment driver: 
Connections. Provide estimated value of proposed network investment for each network asset.</t>
        </r>
        <r>
          <rPr>
            <b/>
            <sz val="9"/>
            <color rgb="FF000000"/>
            <rFont val="Calibri"/>
            <family val="2"/>
          </rPr>
          <t xml:space="preserve"> If zero leave blank.
Units/Formats:</t>
        </r>
        <r>
          <rPr>
            <sz val="9"/>
            <color rgb="FF000000"/>
            <rFont val="Calibri"/>
            <family val="2"/>
          </rPr>
          <t xml:space="preserve"> $ AUD (real) 
</t>
        </r>
      </text>
    </comment>
    <comment ref="S1" authorId="1" shapeId="0" xr:uid="{3986E2BD-59B6-485E-A493-B00A671D0E2C}">
      <text>
        <r>
          <rPr>
            <sz val="9"/>
            <color rgb="FF000000"/>
            <rFont val="Calibri"/>
            <family val="2"/>
          </rPr>
          <t xml:space="preserve">For any other investment provide estimated value of proposed network investment for each network asset. </t>
        </r>
        <r>
          <rPr>
            <b/>
            <sz val="9"/>
            <color rgb="FF000000"/>
            <rFont val="Calibri"/>
            <family val="2"/>
          </rPr>
          <t>If zero leave blank.
Units/Formats:</t>
        </r>
        <r>
          <rPr>
            <sz val="9"/>
            <color rgb="FF000000"/>
            <rFont val="Calibri"/>
            <family val="2"/>
          </rPr>
          <t xml:space="preserve"> $ AUD (real) </t>
        </r>
      </text>
    </comment>
    <comment ref="T1" authorId="0" shapeId="0" xr:uid="{73E7CD69-22FD-4799-95B5-820D3893EFEF}">
      <text>
        <r>
          <rPr>
            <b/>
            <u/>
            <sz val="10"/>
            <color rgb="FF000000"/>
            <rFont val="Calibri"/>
            <family val="2"/>
          </rPr>
          <t xml:space="preserve">AER Ref: DT013
</t>
        </r>
        <r>
          <rPr>
            <sz val="10"/>
            <color rgb="FF000000"/>
            <rFont val="Calibri"/>
            <family val="2"/>
          </rPr>
          <t>Total value of proposed network solution - should be the sum of Cols P to S (all investment types).</t>
        </r>
        <r>
          <rPr>
            <b/>
            <sz val="10"/>
            <color rgb="FF000000"/>
            <rFont val="Calibri"/>
            <family val="2"/>
          </rPr>
          <t xml:space="preserve"> If zero leave blank.</t>
        </r>
        <r>
          <rPr>
            <sz val="10"/>
            <color rgb="FF000000"/>
            <rFont val="Calibri"/>
            <family val="2"/>
          </rPr>
          <t xml:space="preserve">
</t>
        </r>
        <r>
          <rPr>
            <b/>
            <sz val="10"/>
            <color rgb="FF000000"/>
            <rFont val="Calibri"/>
            <family val="2"/>
          </rPr>
          <t xml:space="preserve">Units/Formats: </t>
        </r>
        <r>
          <rPr>
            <sz val="10"/>
            <color rgb="FF000000"/>
            <rFont val="Calibri"/>
            <family val="2"/>
          </rPr>
          <t xml:space="preserve">$ AUD (real) </t>
        </r>
      </text>
    </comment>
    <comment ref="U1" authorId="0" shapeId="0" xr:uid="{997D7508-92BE-4F0B-82C3-E8CE172BACEB}">
      <text>
        <r>
          <rPr>
            <b/>
            <u/>
            <sz val="10"/>
            <color rgb="FF000000"/>
            <rFont val="Calibri"/>
            <family val="2"/>
          </rPr>
          <t>AER Ref: DT014_a</t>
        </r>
        <r>
          <rPr>
            <b/>
            <sz val="10"/>
            <color rgb="FF000000"/>
            <rFont val="Calibri"/>
            <family val="2"/>
          </rPr>
          <t xml:space="preserve">
Format: </t>
        </r>
        <r>
          <rPr>
            <sz val="10"/>
            <color rgb="FF000000"/>
            <rFont val="Calibri"/>
            <family val="2"/>
          </rPr>
          <t>Percent, entered as a decimal between -1 and +1. (e.g. an accuracy of +/- 15% would be entered as -0.15 in minus field 0.15 in plus field)</t>
        </r>
        <r>
          <rPr>
            <b/>
            <sz val="10"/>
            <color rgb="FF000000"/>
            <rFont val="Calibri"/>
            <family val="2"/>
          </rPr>
          <t xml:space="preserve"> </t>
        </r>
      </text>
    </comment>
    <comment ref="V1" authorId="0" shapeId="0" xr:uid="{0CF2AC96-255F-496D-B918-8EF3C381E828}">
      <text>
        <r>
          <rPr>
            <b/>
            <u/>
            <sz val="10"/>
            <color rgb="FF000000"/>
            <rFont val="Calibri"/>
            <family val="2"/>
          </rPr>
          <t>AER Ref: DT014_b</t>
        </r>
        <r>
          <rPr>
            <b/>
            <sz val="10"/>
            <color rgb="FF000000"/>
            <rFont val="Calibri"/>
            <family val="2"/>
          </rPr>
          <t xml:space="preserve">
Format: </t>
        </r>
        <r>
          <rPr>
            <sz val="10"/>
            <color rgb="FF000000"/>
            <rFont val="Calibri"/>
            <family val="2"/>
          </rPr>
          <t>Percent, entered as a decimal between -1 and +1. (e.g. an accuracy of +/- 15% would be entered as -0.15 in minus field 0.15 in plus field)</t>
        </r>
        <r>
          <rPr>
            <b/>
            <sz val="10"/>
            <color rgb="FF000000"/>
            <rFont val="Calibri"/>
            <family val="2"/>
          </rPr>
          <t xml:space="preserve"> </t>
        </r>
      </text>
    </comment>
    <comment ref="W1" authorId="0" shapeId="0" xr:uid="{E614D2C3-5AA3-42CD-8361-AE8EDB1F152E}">
      <text>
        <r>
          <rPr>
            <b/>
            <u/>
            <sz val="10"/>
            <color rgb="FF000000"/>
            <rFont val="Calibri"/>
            <family val="2"/>
          </rPr>
          <t xml:space="preserve">AER Ref: DT017
</t>
        </r>
        <r>
          <rPr>
            <sz val="10"/>
            <color rgb="FF000000"/>
            <rFont val="Calibri"/>
            <family val="2"/>
          </rPr>
          <t xml:space="preserve">Saving in cost of capital from defering the project. Note that this does not use Value of Customer Reliability as an Input, as originally specified in AER guidance. 
</t>
        </r>
        <r>
          <rPr>
            <b/>
            <sz val="10"/>
            <color rgb="FF000000"/>
            <rFont val="Calibri"/>
            <family val="2"/>
          </rPr>
          <t xml:space="preserve">Units: </t>
        </r>
        <r>
          <rPr>
            <sz val="10"/>
            <color rgb="FF000000"/>
            <rFont val="Calibri"/>
            <family val="2"/>
          </rPr>
          <t xml:space="preserve">$/a (real)
NB: This is not the same calculation as represented in the Annual Deferral Value (ADV) map on the NOM. </t>
        </r>
      </text>
    </comment>
    <comment ref="X1" authorId="1" shapeId="0" xr:uid="{AD4395CD-EFDF-4E84-94FC-373171647248}">
      <text>
        <r>
          <rPr>
            <sz val="9"/>
            <color rgb="FF000000"/>
            <rFont val="Calibri"/>
            <family val="2"/>
          </rPr>
          <t>Provide the component of the total proposed investment (Col T) that is considered deferrable with the non-network alternative/ Includes:
• Defering augmentation (reducing project demand growth)
• Defering new infrastructure riven by revised reliability criteria
• Retiring assets (by reducing demand)
• Downsizing assets (by reducing demand)
• Extending the life of assets (by reducing the load conditions)</t>
        </r>
        <r>
          <rPr>
            <b/>
            <sz val="9"/>
            <color rgb="FF000000"/>
            <rFont val="Calibri"/>
            <family val="2"/>
          </rPr>
          <t xml:space="preserve">
Units/Formats: </t>
        </r>
        <r>
          <rPr>
            <sz val="9"/>
            <color rgb="FF000000"/>
            <rFont val="Calibri"/>
            <family val="2"/>
          </rPr>
          <t>$ AUD (real)</t>
        </r>
      </text>
    </comment>
    <comment ref="Y1" authorId="1" shapeId="0" xr:uid="{1FCFB6AE-05C8-4AE0-8311-33BE04B11468}">
      <text>
        <r>
          <rPr>
            <b/>
            <u/>
            <sz val="9"/>
            <color rgb="FF000000"/>
            <rFont val="Calibri"/>
            <family val="2"/>
          </rPr>
          <t xml:space="preserve">AER Ref: DT013_a
</t>
        </r>
        <r>
          <rPr>
            <sz val="9"/>
            <color rgb="FF000000"/>
            <rFont val="Calibri"/>
            <family val="2"/>
          </rPr>
          <t xml:space="preserve">Annual operating costs (including overheads, risk allowance and contingency allowance if included) 
</t>
        </r>
        <r>
          <rPr>
            <b/>
            <sz val="9"/>
            <color rgb="FF000000"/>
            <rFont val="Calibri"/>
            <family val="2"/>
          </rPr>
          <t xml:space="preserve">Units/Formats: </t>
        </r>
        <r>
          <rPr>
            <sz val="9"/>
            <color rgb="FF000000"/>
            <rFont val="Calibri"/>
            <family val="2"/>
          </rPr>
          <t xml:space="preserve">$ AUD (real) </t>
        </r>
      </text>
    </comment>
    <comment ref="Z1" authorId="1" shapeId="0" xr:uid="{4983F847-5566-405A-9029-2BB6FD8BEBE7}">
      <text>
        <r>
          <rPr>
            <b/>
            <u/>
            <sz val="9"/>
            <color rgb="FF000000"/>
            <rFont val="Calibri"/>
            <family val="2"/>
          </rPr>
          <t xml:space="preserve">AER Ref: DT015
</t>
        </r>
        <r>
          <rPr>
            <sz val="9"/>
            <color rgb="FF000000"/>
            <rFont val="Calibri"/>
            <family val="2"/>
          </rPr>
          <t>Provide the e</t>
        </r>
        <r>
          <rPr>
            <i/>
            <sz val="9"/>
            <color rgb="FF000000"/>
            <rFont val="Calibri"/>
            <family val="2"/>
          </rPr>
          <t>xpected</t>
        </r>
        <r>
          <rPr>
            <sz val="9"/>
            <color rgb="FF000000"/>
            <rFont val="Calibri"/>
            <family val="2"/>
          </rPr>
          <t xml:space="preserve"> month and year when investment is planned for commissioning. 
</t>
        </r>
        <r>
          <rPr>
            <b/>
            <sz val="9"/>
            <color rgb="FF000000"/>
            <rFont val="Calibri"/>
            <family val="2"/>
          </rPr>
          <t>Units/Format:</t>
        </r>
        <r>
          <rPr>
            <sz val="9"/>
            <color rgb="FF000000"/>
            <rFont val="Calibri"/>
            <family val="2"/>
          </rPr>
          <t xml:space="preserve"> MM/YYYY </t>
        </r>
      </text>
    </comment>
    <comment ref="AA1" authorId="1" shapeId="0" xr:uid="{D1CB9126-A814-4696-8E09-50B7DF00BAFB}">
      <text>
        <r>
          <rPr>
            <sz val="9"/>
            <color rgb="FF000000"/>
            <rFont val="Calibri"/>
            <family val="2"/>
          </rPr>
          <t>Provide the e</t>
        </r>
        <r>
          <rPr>
            <i/>
            <sz val="9"/>
            <color rgb="FF000000"/>
            <rFont val="Calibri"/>
            <family val="2"/>
          </rPr>
          <t>xpected</t>
        </r>
        <r>
          <rPr>
            <sz val="9"/>
            <color rgb="FF000000"/>
            <rFont val="Calibri"/>
            <family val="2"/>
          </rPr>
          <t xml:space="preserve"> month and year when investment decision is locked in and non-network solutions are no longer an option. 
</t>
        </r>
        <r>
          <rPr>
            <b/>
            <sz val="9"/>
            <color rgb="FF000000"/>
            <rFont val="Calibri"/>
            <family val="2"/>
          </rPr>
          <t>Units/Format:</t>
        </r>
        <r>
          <rPr>
            <sz val="9"/>
            <color rgb="FF000000"/>
            <rFont val="Calibri"/>
            <family val="2"/>
          </rPr>
          <t xml:space="preserve"> MM/YYYY </t>
        </r>
      </text>
    </comment>
    <comment ref="AB1" authorId="1" shapeId="0" xr:uid="{67B44F97-39FB-42FA-A399-2635D31D783F}">
      <text>
        <r>
          <rPr>
            <sz val="9"/>
            <color rgb="FF000000"/>
            <rFont val="Calibri"/>
            <family val="2"/>
          </rPr>
          <t xml:space="preserve">Answer true if this season is expected to drive forecast constraints.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'true' or 'false'
</t>
        </r>
      </text>
    </comment>
    <comment ref="AC1" authorId="1" shapeId="0" xr:uid="{4DE41625-C5EE-4E1C-AE98-9CB95ADC5564}">
      <text>
        <r>
          <rPr>
            <sz val="9"/>
            <color rgb="FF000000"/>
            <rFont val="Calibri"/>
            <family val="2"/>
          </rPr>
          <t xml:space="preserve">Answer true if this season is expected to drive forecast constraints.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'true' or 'false'
</t>
        </r>
      </text>
    </comment>
    <comment ref="AD1" authorId="1" shapeId="0" xr:uid="{8F4EA452-C82D-4161-ABBD-9ECCBC8FD61D}">
      <text>
        <r>
          <rPr>
            <sz val="9"/>
            <color rgb="FF000000"/>
            <rFont val="Calibri"/>
            <family val="2"/>
          </rPr>
          <t xml:space="preserve">Answer true if this season is expected to drive forecast constraints.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'true' or 'false'
</t>
        </r>
      </text>
    </comment>
    <comment ref="AE1" authorId="1" shapeId="0" xr:uid="{B07D3A44-3F45-4EFE-B3A1-3AA1DE1BA03A}">
      <text>
        <r>
          <rPr>
            <sz val="9"/>
            <color rgb="FF000000"/>
            <rFont val="Calibri"/>
            <family val="2"/>
          </rPr>
          <t xml:space="preserve">Answer true if this season is expected to drive forecast constraints.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'true' or 'false'
</t>
        </r>
      </text>
    </comment>
    <comment ref="AF1" authorId="1" shapeId="0" xr:uid="{5ADFBDDC-EA06-41CA-89EC-2EA7CB977F26}">
      <text>
        <r>
          <rPr>
            <sz val="9"/>
            <color rgb="FF000000"/>
            <rFont val="Calibri"/>
            <family val="2"/>
          </rPr>
          <t>Provide current seasonal nameplate capacity of the network asset.</t>
        </r>
        <r>
          <rPr>
            <b/>
            <sz val="9"/>
            <color rgb="FF000000"/>
            <rFont val="Calibri"/>
            <family val="2"/>
          </rPr>
          <t xml:space="preserve">
Units/Format: </t>
        </r>
        <r>
          <rPr>
            <sz val="9"/>
            <color rgb="FF000000"/>
            <rFont val="Calibri"/>
            <family val="2"/>
          </rPr>
          <t xml:space="preserve">MVA
</t>
        </r>
      </text>
    </comment>
    <comment ref="AG1" authorId="1" shapeId="0" xr:uid="{493B60C4-3B16-4279-B50E-DC3CE0783F7E}">
      <text>
        <r>
          <rPr>
            <sz val="9"/>
            <color rgb="FF000000"/>
            <rFont val="Calibri"/>
            <family val="2"/>
          </rPr>
          <t xml:space="preserve">Provide the current seasonal secure capacity of the network asset. 
</t>
        </r>
        <r>
          <rPr>
            <b/>
            <sz val="9"/>
            <color rgb="FF000000"/>
            <rFont val="Calibri"/>
            <family val="2"/>
          </rPr>
          <t>Note:</t>
        </r>
        <r>
          <rPr>
            <sz val="9"/>
            <color rgb="FF000000"/>
            <rFont val="Calibri"/>
            <family val="2"/>
          </rPr>
          <t xml:space="preserve"> Some NSPs refer to this as firm capacity.
</t>
        </r>
        <r>
          <rPr>
            <b/>
            <sz val="9"/>
            <color rgb="FF000000"/>
            <rFont val="Calibri"/>
            <family val="2"/>
          </rPr>
          <t>Units/Format:</t>
        </r>
        <r>
          <rPr>
            <sz val="9"/>
            <color rgb="FF000000"/>
            <rFont val="Calibri"/>
            <family val="2"/>
          </rPr>
          <t xml:space="preserve"> 
MVA</t>
        </r>
      </text>
    </comment>
    <comment ref="AH1" authorId="1" shapeId="0" xr:uid="{2D3D7DB3-9D82-4288-BD20-BFC631D84D59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I1" authorId="1" shapeId="0" xr:uid="{74848BD3-6BF0-4456-AB2C-01B2A781A09B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J1" authorId="1" shapeId="0" xr:uid="{176C8DF1-CE9B-44E5-B22F-DA5F15C2CF33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K1" authorId="1" shapeId="0" xr:uid="{3BE212D1-3B6D-47F2-917E-2250FD652D5C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L1" authorId="1" shapeId="0" xr:uid="{4DCEFD8E-6D71-4832-A1FA-A618EFC383E5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M1" authorId="1" shapeId="0" xr:uid="{B52411A8-80B5-43F9-8699-C8BD60E4B903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N1" authorId="1" shapeId="0" xr:uid="{34720204-B60E-4CE2-BFDC-38C384E20E9B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O1" authorId="1" shapeId="0" xr:uid="{C7A2F5C0-7D41-42DD-BDC0-3881A98BD5FE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P1" authorId="1" shapeId="0" xr:uid="{C7E08CEA-94E1-496C-84EC-D544F0F2681A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Q1" authorId="1" shapeId="0" xr:uid="{3DEA012A-92CE-444F-922B-28FDD13965EE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R1" authorId="1" shapeId="0" xr:uid="{7ACAB13F-98F5-4DBE-9BE6-CF2665137047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S1" authorId="1" shapeId="0" xr:uid="{40B73E86-822F-4A73-81A6-7068AD40857A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T1" authorId="1" shapeId="0" xr:uid="{FA4924CF-68D1-404C-B2AD-67FA3824B806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AU1" authorId="1" shapeId="0" xr:uid="{A47E6D31-D3FD-4A57-A756-D50B8B09D064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AV1" authorId="1" shapeId="0" xr:uid="{D64D3DFE-0172-4961-B190-7260247DBF24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AW1" authorId="1" shapeId="0" xr:uid="{F0683A24-72EE-4350-BED9-84E7AD833D01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AX1" authorId="1" shapeId="0" xr:uid="{85404720-1148-4CD1-928B-D1AC0267F771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AY1" authorId="1" shapeId="0" xr:uid="{AD371115-FCA5-44F1-9C98-5370566292BF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AZ1" authorId="1" shapeId="0" xr:uid="{DDFC0FB5-C6D7-49F9-A36A-35A1ACEBAF44}">
      <text>
        <r>
          <rPr>
            <sz val="9"/>
            <color rgb="FF000000"/>
            <rFont val="Calibri"/>
            <family val="2"/>
          </rPr>
          <t xml:space="preserve">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A1" authorId="1" shapeId="0" xr:uid="{BCA47B9E-2AAE-43A9-8DF8-9308B776E61D}">
      <text>
        <r>
          <rPr>
            <sz val="9"/>
            <color rgb="FF000000"/>
            <rFont val="Calibri"/>
            <family val="2"/>
          </rPr>
          <t xml:space="preserve">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B1" authorId="1" shapeId="0" xr:uid="{E533F948-4AEC-4E6F-A155-7BF8584A58C0}">
      <text>
        <r>
          <rPr>
            <sz val="9"/>
            <color rgb="FF000000"/>
            <rFont val="Calibri"/>
            <family val="2"/>
          </rPr>
          <t xml:space="preserve">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C1" authorId="1" shapeId="0" xr:uid="{970916C8-500B-4FCD-A949-89BFEED35E9F}">
      <text>
        <r>
          <rPr>
            <sz val="9"/>
            <color rgb="FF000000"/>
            <rFont val="Calibri"/>
            <family val="2"/>
          </rPr>
          <t xml:space="preserve">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D1" authorId="1" shapeId="0" xr:uid="{E8BDF3E8-817C-4911-A8BB-E3988DF1593B}">
      <text>
        <r>
          <rPr>
            <sz val="9"/>
            <color rgb="FF000000"/>
            <rFont val="Calibri"/>
            <family val="2"/>
          </rPr>
          <t xml:space="preserve">Provide the POE50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E1" authorId="1" shapeId="0" xr:uid="{0FD16404-1C58-4E8B-B199-F4BE37828836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F1" authorId="1" shapeId="0" xr:uid="{199A71CA-FBA7-48C7-A541-E4B6E237D367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G1" authorId="1" shapeId="0" xr:uid="{0A19D8C2-1CBE-4B4F-A563-E5B2B34CD9FA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H1" authorId="1" shapeId="0" xr:uid="{51013C8D-0A33-4008-8351-937F66F61A89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I1" authorId="1" shapeId="0" xr:uid="{B6082416-C093-4A2F-88D2-13449568FE20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J1" authorId="1" shapeId="0" xr:uid="{557032C6-6E01-4C2F-BB68-719CB5D8137D}">
      <text>
        <r>
          <rPr>
            <sz val="9"/>
            <color rgb="FF000000"/>
            <rFont val="Calibri"/>
            <family val="2"/>
          </rPr>
          <t xml:space="preserve">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K1" authorId="1" shapeId="0" xr:uid="{3CDDAE95-1C99-40F7-B4A0-6B9DE7D5ED69}">
      <text>
        <r>
          <rPr>
            <sz val="9"/>
            <color rgb="FF000000"/>
            <rFont val="Calibri"/>
            <family val="2"/>
          </rPr>
          <t xml:space="preserve">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L1" authorId="1" shapeId="0" xr:uid="{AA03E67C-CDEF-43D2-9252-E72995C10C97}">
      <text>
        <r>
          <rPr>
            <sz val="9"/>
            <color rgb="FF000000"/>
            <rFont val="Calibri"/>
            <family val="2"/>
          </rPr>
          <t xml:space="preserve">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M1" authorId="1" shapeId="0" xr:uid="{11A891D2-6FE7-4DC0-9704-538F3C98626D}">
      <text>
        <r>
          <rPr>
            <sz val="9"/>
            <color rgb="FF000000"/>
            <rFont val="Calibri"/>
            <family val="2"/>
          </rPr>
          <t xml:space="preserve">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N1" authorId="1" shapeId="0" xr:uid="{BA69E687-7B27-4FF4-9ECE-49C507665AFD}">
      <text>
        <r>
          <rPr>
            <sz val="9"/>
            <color rgb="FF000000"/>
            <rFont val="Calibri"/>
            <family val="2"/>
          </rPr>
          <t xml:space="preserve">Provide the POE10 peak load forecast for summer.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BO1" authorId="1" shapeId="0" xr:uid="{61603AA9-557E-48A3-9A69-112F669EA8E8}">
      <text>
        <r>
          <rPr>
            <sz val="9"/>
            <color rgb="FF000000"/>
            <rFont val="Calibri"/>
            <family val="2"/>
          </rPr>
          <t>Provide current seasonal nameplate capacity of the network asset.</t>
        </r>
        <r>
          <rPr>
            <b/>
            <sz val="9"/>
            <color rgb="FF000000"/>
            <rFont val="Calibri"/>
            <family val="2"/>
          </rPr>
          <t xml:space="preserve">
Units/Format: </t>
        </r>
        <r>
          <rPr>
            <sz val="9"/>
            <color rgb="FF000000"/>
            <rFont val="Calibri"/>
            <family val="2"/>
          </rPr>
          <t xml:space="preserve">MVA
</t>
        </r>
      </text>
    </comment>
    <comment ref="BP1" authorId="1" shapeId="0" xr:uid="{0A719E6D-EA4C-4FEC-B0FF-223474F5FEF7}">
      <text>
        <r>
          <rPr>
            <sz val="9"/>
            <color rgb="FF000000"/>
            <rFont val="Calibri"/>
            <family val="2"/>
          </rPr>
          <t xml:space="preserve">Provide the current seasonal secure capacity of the network asset. 
</t>
        </r>
        <r>
          <rPr>
            <b/>
            <sz val="9"/>
            <color rgb="FF000000"/>
            <rFont val="Calibri"/>
            <family val="2"/>
          </rPr>
          <t>Note:</t>
        </r>
        <r>
          <rPr>
            <sz val="9"/>
            <color rgb="FF000000"/>
            <rFont val="Calibri"/>
            <family val="2"/>
          </rPr>
          <t xml:space="preserve"> Some NSPs refer to this as firm capacity.
</t>
        </r>
        <r>
          <rPr>
            <b/>
            <sz val="9"/>
            <color rgb="FF000000"/>
            <rFont val="Calibri"/>
            <family val="2"/>
          </rPr>
          <t>Units/Format:</t>
        </r>
        <r>
          <rPr>
            <sz val="9"/>
            <color rgb="FF000000"/>
            <rFont val="Calibri"/>
            <family val="2"/>
          </rPr>
          <t xml:space="preserve"> 
MVA</t>
        </r>
      </text>
    </comment>
    <comment ref="BQ1" authorId="1" shapeId="0" xr:uid="{E9E4EF76-F4FF-45FA-8E06-91ABAA4723D7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R1" authorId="1" shapeId="0" xr:uid="{AE9246D3-02E3-4F83-884F-BEE372A4D2BF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S1" authorId="1" shapeId="0" xr:uid="{3FE7DECC-1ED4-479D-999A-36D40AD6900D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T1" authorId="1" shapeId="0" xr:uid="{16B5617A-A028-45AD-B2AF-2E467C812146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U1" authorId="1" shapeId="0" xr:uid="{41807DBE-F152-4361-BD74-D184DAED1A08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V1" authorId="1" shapeId="0" xr:uid="{77F93DFD-4996-4F78-AAED-6C96CEEE32D0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W1" authorId="1" shapeId="0" xr:uid="{B4EF5B53-0F70-4AE2-95E7-D09C9073228F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X1" authorId="1" shapeId="0" xr:uid="{6BEDD840-3D74-4D74-8377-64330B5B4DF7}">
      <text>
        <r>
          <rPr>
            <b/>
            <u/>
            <sz val="9"/>
            <color rgb="FF000000"/>
            <rFont val="Calibri"/>
            <family val="2"/>
          </rPr>
          <t>AER Ref: DT007/ DT007_a/ DT021/ DT021_a</t>
        </r>
        <r>
          <rPr>
            <b/>
            <sz val="9"/>
            <color rgb="FF000000"/>
            <rFont val="Calibri"/>
            <family val="2"/>
          </rPr>
          <t xml:space="preserve">
HISTORICAL SERIES (FROM CURRENT BACK 3YRS):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Y1" authorId="1" shapeId="0" xr:uid="{195D501E-4740-4ECF-99C8-FE3DFDDAA17E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BZ1" authorId="1" shapeId="0" xr:uid="{381D1D3E-6233-4D89-91F6-DFEA179917B3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CA1" authorId="1" shapeId="0" xr:uid="{EF6EFE6A-DED2-4B6B-AC48-5DFDFC3F82C5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CB1" authorId="1" shapeId="0" xr:uid="{F963F804-DED0-4D4C-90BA-58B7A7B138AD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CC1" authorId="1" shapeId="0" xr:uid="{04A728D2-09C5-41BB-83D3-CF0F071AF11A}">
      <text>
        <r>
          <rPr>
            <b/>
            <sz val="9"/>
            <color rgb="FF000000"/>
            <rFont val="Calibri"/>
            <family val="2"/>
          </rPr>
          <t xml:space="preserve">PROJECTED SERIES: </t>
        </r>
        <r>
          <rPr>
            <sz val="9"/>
            <color rgb="FF000000"/>
            <rFont val="Calibri"/>
            <family val="2"/>
          </rPr>
          <t xml:space="preserve">Provide maximum seasonal capacity to operate the network (secure, nameplate capacity etc., retirement, downsizing) This specifies the level of support required from non-network service provider.
</t>
        </r>
        <r>
          <rPr>
            <b/>
            <sz val="9"/>
            <color rgb="FF000000"/>
            <rFont val="Calibri"/>
            <family val="2"/>
          </rPr>
          <t xml:space="preserve">Note: </t>
        </r>
        <r>
          <rPr>
            <sz val="9"/>
            <color rgb="FF000000"/>
            <rFont val="Calibri"/>
            <family val="2"/>
          </rPr>
          <t xml:space="preserve">Do not increase accepted capacity if augmentation planned. </t>
        </r>
        <r>
          <rPr>
            <b/>
            <sz val="9"/>
            <color rgb="FF000000"/>
            <rFont val="Calibri"/>
            <family val="2"/>
          </rPr>
          <t>Unit/Format</t>
        </r>
        <r>
          <rPr>
            <sz val="9"/>
            <color rgb="FF000000"/>
            <rFont val="Calibri"/>
            <family val="2"/>
          </rPr>
          <t xml:space="preserve">: MVA
</t>
        </r>
      </text>
    </comment>
    <comment ref="CD1" authorId="1" shapeId="0" xr:uid="{D70E93F7-0AD3-4FFB-8B44-DE4DC6CBFF82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E1" authorId="1" shapeId="0" xr:uid="{872E125C-79E5-4563-915A-AE7C9B618D74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F1" authorId="1" shapeId="0" xr:uid="{EBA4882E-7E0B-47E1-A572-4821A6946211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G1" authorId="1" shapeId="0" xr:uid="{CDD306C8-3BBE-4CA6-AA49-18C0B3CF377C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H1" authorId="1" shapeId="0" xr:uid="{D80E3B84-666E-449C-ACC7-A6A8E7A6FA97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I1" authorId="1" shapeId="0" xr:uid="{6247E0B4-EDD0-4446-AF06-3E6070418D31}">
      <text>
        <r>
          <rPr>
            <sz val="9"/>
            <color rgb="FF000000"/>
            <rFont val="Calibri"/>
            <family val="2"/>
          </rPr>
          <t xml:space="preserve">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J1" authorId="1" shapeId="0" xr:uid="{CC2CBF40-4BBD-4CD1-ADDD-94C30923A887}">
      <text>
        <r>
          <rPr>
            <sz val="9"/>
            <color rgb="FF000000"/>
            <rFont val="Calibri"/>
            <family val="2"/>
          </rPr>
          <t xml:space="preserve">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K1" authorId="1" shapeId="0" xr:uid="{A2CFDFC8-237A-4D6C-A854-A8BDE3669CD9}">
      <text>
        <r>
          <rPr>
            <sz val="9"/>
            <color rgb="FF000000"/>
            <rFont val="Calibri"/>
            <family val="2"/>
          </rPr>
          <t xml:space="preserve">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L1" authorId="1" shapeId="0" xr:uid="{9BD1FC3D-8380-47B1-B5E1-72F965936C44}">
      <text>
        <r>
          <rPr>
            <sz val="9"/>
            <color rgb="FF000000"/>
            <rFont val="Calibri"/>
            <family val="2"/>
          </rPr>
          <t xml:space="preserve">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M1" authorId="1" shapeId="0" xr:uid="{126934B7-7EB0-4A84-BC74-BEEDD0965F82}">
      <text>
        <r>
          <rPr>
            <sz val="9"/>
            <color rgb="FF000000"/>
            <rFont val="Calibri"/>
            <family val="2"/>
          </rPr>
          <t xml:space="preserve">Provide the POE50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N1" authorId="1" shapeId="0" xr:uid="{C392D55A-9E55-4E33-9115-F10FCC54F1D1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O1" authorId="1" shapeId="0" xr:uid="{6EC47619-2233-4774-B127-92FD847A01DB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P1" authorId="1" shapeId="0" xr:uid="{CF07581C-F3DE-40AB-A13F-960589AA55EB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Q1" authorId="1" shapeId="0" xr:uid="{205B153F-B570-437B-A94B-05EF936BBC1E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R1" authorId="1" shapeId="0" xr:uid="{CE9ED680-900B-45E4-8CBA-43AD5E70F6B0}">
      <text>
        <r>
          <rPr>
            <b/>
            <u/>
            <sz val="9"/>
            <color rgb="FF000000"/>
            <rFont val="Calibri"/>
            <family val="2"/>
          </rPr>
          <t>AER Ref: DT008/ DT008_a</t>
        </r>
        <r>
          <rPr>
            <sz val="9"/>
            <color rgb="FF000000"/>
            <rFont val="Calibri"/>
            <family val="2"/>
          </rPr>
          <t xml:space="preserve">
Provide the POE10 peak load forecast for winter.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S1" authorId="1" shapeId="0" xr:uid="{03B8881A-0F67-4616-A0DD-E776A27BBD95}">
      <text>
        <r>
          <rPr>
            <sz val="9"/>
            <color rgb="FF000000"/>
            <rFont val="Calibri"/>
            <family val="2"/>
          </rPr>
          <t xml:space="preserve">Provide the POE10 peak load forecast for winter 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T1" authorId="1" shapeId="0" xr:uid="{031DD1D8-79BF-45BF-8F2A-D0F87065E146}">
      <text>
        <r>
          <rPr>
            <sz val="9"/>
            <color rgb="FF000000"/>
            <rFont val="Calibri"/>
            <family val="2"/>
          </rPr>
          <t xml:space="preserve">Provide the POE10 peak load forecast for winter 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U1" authorId="1" shapeId="0" xr:uid="{632837A3-892E-436D-B327-070002F5907C}">
      <text>
        <r>
          <rPr>
            <sz val="9"/>
            <color rgb="FF000000"/>
            <rFont val="Calibri"/>
            <family val="2"/>
          </rPr>
          <t xml:space="preserve">Provide the POE10 peak load forecast for winter 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V1" authorId="1" shapeId="0" xr:uid="{EE768703-F651-4B57-BB9F-53B91126EEA0}">
      <text>
        <r>
          <rPr>
            <sz val="9"/>
            <color rgb="FF000000"/>
            <rFont val="Calibri"/>
            <family val="2"/>
          </rPr>
          <t xml:space="preserve">Provide the POE10 peak load forecast for winter 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W1" authorId="1" shapeId="0" xr:uid="{DE4A465B-4A96-4891-90EF-009952E87249}">
      <text>
        <r>
          <rPr>
            <sz val="9"/>
            <color rgb="FF000000"/>
            <rFont val="Calibri"/>
            <family val="2"/>
          </rPr>
          <t xml:space="preserve">Provide the POE10 peak load forecast for winter 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CX1" authorId="1" shapeId="0" xr:uid="{AC513CB3-8F5A-43E0-930D-E9F77DB52054}">
      <text>
        <r>
          <rPr>
            <sz val="9"/>
            <color rgb="FF000000"/>
            <rFont val="Calibri"/>
            <family val="2"/>
          </rPr>
          <t xml:space="preserve">Provide Probability of Exceedance (POE) to be used in the NOM calculations.  Should be the forecast upon which investment decision is based.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integer (10 or 50)
</t>
        </r>
      </text>
    </comment>
    <comment ref="CY1" authorId="0" shapeId="0" xr:uid="{94D323FE-D3F3-4D03-AD72-A8325EDBC983}">
      <text>
        <r>
          <rPr>
            <b/>
            <u/>
            <sz val="10"/>
            <color rgb="FF000000"/>
            <rFont val="Calibri"/>
            <family val="2"/>
          </rPr>
          <t xml:space="preserve">AER Ref: DT010
</t>
        </r>
        <r>
          <rPr>
            <sz val="10"/>
            <color rgb="FF000000"/>
            <rFont val="Calibri"/>
            <family val="2"/>
          </rPr>
          <t>Maximum load at risk</t>
        </r>
        <r>
          <rPr>
            <b/>
            <sz val="10"/>
            <color rgb="FF000000"/>
            <rFont val="Calibri"/>
            <family val="2"/>
          </rPr>
          <t xml:space="preserve">
Units: MW</t>
        </r>
      </text>
    </comment>
    <comment ref="CZ1" authorId="0" shapeId="0" xr:uid="{9B781FE3-99F9-42DF-A22E-12C4A6A1CC42}">
      <text>
        <r>
          <rPr>
            <b/>
            <u/>
            <sz val="10"/>
            <color rgb="FF000000"/>
            <rFont val="Calibri"/>
            <family val="2"/>
          </rPr>
          <t xml:space="preserve">AER Ref: DT010
</t>
        </r>
        <r>
          <rPr>
            <sz val="10"/>
            <color rgb="FF000000"/>
            <rFont val="Calibri"/>
            <family val="2"/>
          </rPr>
          <t>Maximum load at risk</t>
        </r>
        <r>
          <rPr>
            <b/>
            <sz val="10"/>
            <color rgb="FF000000"/>
            <rFont val="Calibri"/>
            <family val="2"/>
          </rPr>
          <t xml:space="preserve">
Units: MW</t>
        </r>
      </text>
    </comment>
    <comment ref="DA1" authorId="0" shapeId="0" xr:uid="{0E971E7B-5E42-4361-826C-A7881E894B07}">
      <text>
        <r>
          <rPr>
            <b/>
            <u/>
            <sz val="10"/>
            <color rgb="FF000000"/>
            <rFont val="Calibri"/>
            <family val="2"/>
          </rPr>
          <t xml:space="preserve">AER Ref: DT010
</t>
        </r>
        <r>
          <rPr>
            <sz val="10"/>
            <color rgb="FF000000"/>
            <rFont val="Calibri"/>
            <family val="2"/>
          </rPr>
          <t>Maximum load at risk</t>
        </r>
        <r>
          <rPr>
            <b/>
            <sz val="10"/>
            <color rgb="FF000000"/>
            <rFont val="Calibri"/>
            <family val="2"/>
          </rPr>
          <t xml:space="preserve">
Units: MW</t>
        </r>
      </text>
    </comment>
    <comment ref="DB1" authorId="0" shapeId="0" xr:uid="{9B283048-03D6-4F82-B3DA-72F741E53F6C}">
      <text>
        <r>
          <rPr>
            <b/>
            <u/>
            <sz val="10"/>
            <color rgb="FF000000"/>
            <rFont val="Calibri"/>
            <family val="2"/>
          </rPr>
          <t xml:space="preserve">AER Ref: DT010
</t>
        </r>
        <r>
          <rPr>
            <sz val="10"/>
            <color rgb="FF000000"/>
            <rFont val="Calibri"/>
            <family val="2"/>
          </rPr>
          <t>Maximum load at risk</t>
        </r>
        <r>
          <rPr>
            <b/>
            <sz val="10"/>
            <color rgb="FF000000"/>
            <rFont val="Calibri"/>
            <family val="2"/>
          </rPr>
          <t xml:space="preserve">
Units: MW</t>
        </r>
      </text>
    </comment>
    <comment ref="DC1" authorId="0" shapeId="0" xr:uid="{23A4431D-F34A-4424-8D13-4EDAF7C72352}">
      <text>
        <r>
          <rPr>
            <b/>
            <u/>
            <sz val="10"/>
            <color rgb="FF000000"/>
            <rFont val="Calibri"/>
            <family val="2"/>
          </rPr>
          <t xml:space="preserve">AER Ref: DT010
</t>
        </r>
        <r>
          <rPr>
            <sz val="10"/>
            <color rgb="FF000000"/>
            <rFont val="Calibri"/>
            <family val="2"/>
          </rPr>
          <t>Maximum load at risk</t>
        </r>
        <r>
          <rPr>
            <b/>
            <sz val="10"/>
            <color rgb="FF000000"/>
            <rFont val="Calibri"/>
            <family val="2"/>
          </rPr>
          <t xml:space="preserve">
Units: MW</t>
        </r>
      </text>
    </comment>
    <comment ref="DD1" authorId="1" shapeId="0" xr:uid="{E8162046-BE20-411B-9129-CAE20349FD27}">
      <text>
        <r>
          <rPr>
            <b/>
            <u/>
            <sz val="9"/>
            <color rgb="FF000000"/>
            <rFont val="Calibri"/>
            <family val="2"/>
          </rPr>
          <t xml:space="preserve">AER Ref: DT011
</t>
        </r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E1" authorId="1" shapeId="0" xr:uid="{6D0A989F-CCB6-42FC-81E2-842F8BBE9AB1}">
      <text>
        <r>
          <rPr>
            <b/>
            <u/>
            <sz val="9"/>
            <color rgb="FF000000"/>
            <rFont val="Calibri"/>
            <family val="2"/>
          </rPr>
          <t xml:space="preserve">AER Ref: DT011
</t>
        </r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F1" authorId="1" shapeId="0" xr:uid="{63B16726-2E17-4FFD-A6F9-29D4DC5246B1}">
      <text>
        <r>
          <rPr>
            <b/>
            <u/>
            <sz val="9"/>
            <color rgb="FF000000"/>
            <rFont val="Calibri"/>
            <family val="2"/>
          </rPr>
          <t xml:space="preserve">AER Ref: DT011
</t>
        </r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G1" authorId="1" shapeId="0" xr:uid="{9A040619-0C20-4213-B669-2505B269C7A4}">
      <text>
        <r>
          <rPr>
            <b/>
            <u/>
            <sz val="9"/>
            <color rgb="FF000000"/>
            <rFont val="Calibri"/>
            <family val="2"/>
          </rPr>
          <t xml:space="preserve">AER Ref: DT011
</t>
        </r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H1" authorId="1" shapeId="0" xr:uid="{E2EE1DF6-5E89-4D5D-9BF4-58E12FC5DBA9}">
      <text>
        <r>
          <rPr>
            <b/>
            <u/>
            <sz val="9"/>
            <color rgb="FF000000"/>
            <rFont val="Calibri"/>
            <family val="2"/>
          </rPr>
          <t xml:space="preserve">AER Ref: DT011
</t>
        </r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I1" authorId="1" shapeId="0" xr:uid="{2754D5C2-5BC9-4FD7-BB17-5132FF755CBC}">
      <text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J1" authorId="1" shapeId="0" xr:uid="{B8249917-C9F7-4B63-BB6A-FA6DC157FF10}">
      <text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K1" authorId="1" shapeId="0" xr:uid="{5BD9F3D4-CD5C-4A1E-941C-00424A52E305}">
      <text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L1" authorId="1" shapeId="0" xr:uid="{55072E33-098F-418B-B320-ADF60E5620E7}">
      <text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M1" authorId="1" shapeId="0" xr:uid="{E3AA8947-B057-4931-95C3-2A634B2C4CD9}">
      <text>
        <r>
          <rPr>
            <sz val="9"/>
            <color rgb="FF000000"/>
            <rFont val="Calibri"/>
            <family val="2"/>
          </rPr>
          <t xml:space="preserve">Expected Unserved Energy (EUSE) of the long-term, probability weighted, average energy demanded by customers. 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MWh/a
</t>
        </r>
      </text>
    </comment>
    <comment ref="DN1" authorId="1" shapeId="0" xr:uid="{673DC241-A74D-4F20-BCC4-8D359E4F7D10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O1" authorId="1" shapeId="0" xr:uid="{6A4EB503-249D-485D-A732-7C71C88A8AB8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P1" authorId="1" shapeId="0" xr:uid="{FCCADC56-D0ED-4A86-AEDE-B37895265751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Q1" authorId="1" shapeId="0" xr:uid="{6634D60F-73C4-4FEC-88F2-0895E34953B6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R1" authorId="1" shapeId="0" xr:uid="{CEEF3AF4-54CF-4B83-8744-41E0107F4779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S1" authorId="1" shapeId="0" xr:uid="{E8ACCC75-232C-4381-B443-FF547CA27DA9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T1" authorId="1" shapeId="0" xr:uid="{72784256-9DEC-4CF5-9A81-82803112AD22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U1" authorId="1" shapeId="0" xr:uid="{88C60C6B-5B31-4DAC-90D4-E858D1032799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V1" authorId="1" shapeId="0" xr:uid="{1EF15E05-459F-4461-B2F3-DD2626C5876F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W1" authorId="1" shapeId="0" xr:uid="{4355FDA0-5F3E-463B-ADF7-6EE4C9F3CC84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number of hours for which the exceedence forecasted to occur.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h
</t>
        </r>
      </text>
    </comment>
    <comment ref="DX1" authorId="1" shapeId="0" xr:uid="{26202235-ACF0-4B9E-A779-8C0254BCF162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DY1" authorId="1" shapeId="0" xr:uid="{0D7C9410-B550-4D81-A977-A9840317B580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DZ1" authorId="1" shapeId="0" xr:uid="{CE01A6A5-6406-4258-9A94-50A6EDF3BB96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EA1" authorId="1" shapeId="0" xr:uid="{A8BF5A59-50D4-43CE-A757-A3E7996D5A3F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EB1" authorId="1" shapeId="0" xr:uid="{162A5E8F-CD82-49C5-8E8C-337587B5BDB0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EC1" authorId="1" shapeId="0" xr:uid="{D5608147-4F11-4AFE-9C1D-6140476D5EDA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ED1" authorId="1" shapeId="0" xr:uid="{7463FE6E-ABDD-4D9C-94DA-9A30BCA93833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EE1" authorId="1" shapeId="0" xr:uid="{CCE50BA1-81D8-46D0-8B38-5E34C9BD96F7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EF1" authorId="1" shapeId="0" xr:uid="{F4CF5D8F-5388-40B7-BB79-4EB2EB26C32D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EG1" authorId="1" shapeId="0" xr:uid="{D3745B09-9DCA-4395-B493-70D6D33E3147}">
      <text>
        <r>
          <rPr>
            <sz val="9"/>
            <color rgb="FF000000"/>
            <rFont val="Calibri"/>
            <family val="2"/>
          </rPr>
          <t xml:space="preserve">Value of EUSE and is obtained by multiplying the weighted average VCR by the EUSE.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$/a
</t>
        </r>
      </text>
    </comment>
    <comment ref="EJ1" authorId="1" shapeId="0" xr:uid="{611DE34A-8580-4F9F-AB65-21406436218D}">
      <text>
        <r>
          <rPr>
            <b/>
            <u/>
            <sz val="9"/>
            <color rgb="FF000000"/>
            <rFont val="Calibri"/>
            <family val="2"/>
          </rPr>
          <t xml:space="preserve">AER Ref: DT016_a
</t>
        </r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
</t>
        </r>
      </text>
    </comment>
    <comment ref="EK1" authorId="1" shapeId="0" xr:uid="{E47E28FA-AD96-4968-A551-5F7CE8ECA806}">
      <text>
        <r>
          <rPr>
            <b/>
            <u/>
            <sz val="9"/>
            <color rgb="FF000000"/>
            <rFont val="Calibri"/>
            <family val="2"/>
          </rPr>
          <t xml:space="preserve">AER Ref: DT016
</t>
        </r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L1" authorId="1" shapeId="0" xr:uid="{57D73339-F4A2-490C-9175-0D4AF9637A36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M1" authorId="1" shapeId="0" xr:uid="{2178ACA8-B613-41CB-A9ED-756C18B25005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N1" authorId="1" shapeId="0" xr:uid="{0DCBDE1C-DD57-457B-9A2E-E5E65B2A5094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O1" authorId="1" shapeId="0" xr:uid="{5216B158-25F4-4E28-AA4F-DA4AFCFFD19F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P1" authorId="1" shapeId="0" xr:uid="{9D7ACC4E-BC95-4AA2-85FC-655673DD2C75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Q1" authorId="1" shapeId="0" xr:uid="{186B4A6C-3027-414E-927D-DBB938B3712F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R1" authorId="1" shapeId="0" xr:uid="{7D66C22B-9442-4FC3-B32F-C5D1CAB6664A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S1" authorId="1" shapeId="0" xr:uid="{C82FAC99-46B5-45D1-B037-83FC97EAAB44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T1" authorId="1" shapeId="0" xr:uid="{9B7DDB69-5441-4E0B-94B3-622954619A3A}">
      <text>
        <r>
          <rPr>
            <sz val="9"/>
            <color rgb="FF000000"/>
            <rFont val="Calibri"/>
            <family val="2"/>
          </rPr>
          <t xml:space="preserve">Support Required in Summer.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U1" authorId="1" shapeId="0" xr:uid="{381712B1-7EED-484F-AC72-E847995802FA}">
      <text>
        <r>
          <rPr>
            <b/>
            <u/>
            <sz val="9"/>
            <color rgb="FF000000"/>
            <rFont val="Calibri"/>
            <family val="2"/>
          </rPr>
          <t xml:space="preserve">AER Ref: DT016_a
</t>
        </r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MW
</t>
        </r>
      </text>
    </comment>
    <comment ref="EV1" authorId="1" shapeId="0" xr:uid="{8505EED6-3DD0-4BFD-BF0C-59E0FB0262AC}">
      <text>
        <r>
          <rPr>
            <b/>
            <u/>
            <sz val="9"/>
            <color rgb="FF000000"/>
            <rFont val="Calibri"/>
            <family val="2"/>
          </rPr>
          <t xml:space="preserve">AER Ref: DT016
</t>
        </r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W1" authorId="1" shapeId="0" xr:uid="{3F8E012C-174B-4A7F-B2CB-1A1AC5CF3BDD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X1" authorId="1" shapeId="0" xr:uid="{57518E2B-B83E-4967-9153-3DA546153D71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Y1" authorId="1" shapeId="0" xr:uid="{B89266F6-84E2-45B7-A68E-826CF3AA42D4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EZ1" authorId="1" shapeId="0" xr:uid="{E37E4C0C-B464-4A95-956D-986247611870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FA1" authorId="1" shapeId="0" xr:uid="{A5022076-1AD3-4A3D-8F31-8F90AF191CB4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FB1" authorId="1" shapeId="0" xr:uid="{69EF3A26-1D04-4AEC-A86B-AED587715DC5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FC1" authorId="1" shapeId="0" xr:uid="{ACD517B7-DBA0-42C7-B791-D5E5A43E546A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FD1" authorId="1" shapeId="0" xr:uid="{E1931502-4C03-485A-85DB-D7AE11C884AC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FE1" authorId="1" shapeId="0" xr:uid="{CF285350-CDE2-45A9-A987-BAE32F9D654B}">
      <text>
        <r>
          <rPr>
            <sz val="9"/>
            <color rgb="FF000000"/>
            <rFont val="Calibri"/>
            <family val="2"/>
          </rPr>
          <t xml:space="preserve">Support Required in winter.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MVA
</t>
        </r>
      </text>
    </comment>
    <comment ref="FF1" authorId="0" shapeId="0" xr:uid="{3F59864C-7F7D-4165-938A-67F369470152}">
      <text>
        <r>
          <rPr>
            <b/>
            <u/>
            <sz val="10"/>
            <color rgb="FF000000"/>
            <rFont val="Calibri"/>
            <family val="2"/>
          </rPr>
          <t>Supports solution for AER Refs: DT007_a, DT008_a, DT017_a, DT021_a</t>
        </r>
        <r>
          <rPr>
            <sz val="10"/>
            <color rgb="FF000000"/>
            <rFont val="Calibri"/>
            <family val="2"/>
          </rPr>
          <t xml:space="preserve">
Asset specific power factor</t>
        </r>
        <r>
          <rPr>
            <b/>
            <sz val="10"/>
            <color rgb="FF000000"/>
            <rFont val="Calibri"/>
            <family val="2"/>
          </rPr>
          <t xml:space="preserve">
Format: Decimal between 0 and 1</t>
        </r>
      </text>
    </comment>
    <comment ref="FG1" authorId="1" shapeId="0" xr:uid="{F34DD699-CE72-4DC5-AC2C-732E3B6B9D94}">
      <text>
        <r>
          <rPr>
            <b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Description of reactive power requirements in an area. 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Free text
</t>
        </r>
      </text>
    </comment>
    <comment ref="FH1" authorId="0" shapeId="0" xr:uid="{237B10D8-34C9-4F66-A1C6-909AC2BBBAF8}">
      <text>
        <r>
          <rPr>
            <b/>
            <u/>
            <sz val="10"/>
            <color rgb="FF000000"/>
            <rFont val="Calibri"/>
            <family val="2"/>
          </rPr>
          <t>AER Ref: DT017/ DT017_a</t>
        </r>
      </text>
    </comment>
    <comment ref="FI1" authorId="0" shapeId="0" xr:uid="{CAC6A07A-8EF1-433A-A9EB-8E6F82F06A0F}">
      <text>
        <r>
          <rPr>
            <b/>
            <u/>
            <sz val="10"/>
            <color rgb="FF000000"/>
            <rFont val="Calibri"/>
            <family val="2"/>
          </rPr>
          <t xml:space="preserve">AER Ref: DT018
</t>
        </r>
        <r>
          <rPr>
            <sz val="10"/>
            <color rgb="FF000000"/>
            <rFont val="Calibri"/>
            <family val="2"/>
          </rPr>
          <t>Emergency generation capacity available within constrained area</t>
        </r>
        <r>
          <rPr>
            <b/>
            <sz val="10"/>
            <color rgb="FF000000"/>
            <rFont val="Calibri"/>
            <family val="2"/>
          </rPr>
          <t xml:space="preserve">
Format: </t>
        </r>
        <r>
          <rPr>
            <sz val="10"/>
            <color rgb="FF000000"/>
            <rFont val="Calibri"/>
            <family val="2"/>
          </rPr>
          <t>MVA</t>
        </r>
      </text>
    </comment>
    <comment ref="FJ1" authorId="0" shapeId="0" xr:uid="{B149DCA1-F84B-4C37-A078-BDDF11CCEC8B}">
      <text>
        <r>
          <rPr>
            <b/>
            <u/>
            <sz val="10"/>
            <color rgb="FF000000"/>
            <rFont val="Calibri"/>
            <family val="2"/>
          </rPr>
          <t>AER Ref: DT018_a</t>
        </r>
        <r>
          <rPr>
            <sz val="10"/>
            <color rgb="FF000000"/>
            <rFont val="Calibri"/>
            <family val="2"/>
          </rPr>
          <t xml:space="preserve">
Emergency generation capacity available within constrained area</t>
        </r>
        <r>
          <rPr>
            <b/>
            <sz val="10"/>
            <color rgb="FF000000"/>
            <rFont val="Calibri"/>
            <family val="2"/>
          </rPr>
          <t xml:space="preserve">
Format: </t>
        </r>
        <r>
          <rPr>
            <sz val="10"/>
            <color rgb="FF000000"/>
            <rFont val="Calibri"/>
            <family val="2"/>
          </rPr>
          <t>MW</t>
        </r>
      </text>
    </comment>
    <comment ref="FK1" authorId="0" shapeId="0" xr:uid="{1C537DFB-26E5-4FED-9AB2-29BDE9F6134F}">
      <text>
        <r>
          <rPr>
            <b/>
            <u/>
            <sz val="10"/>
            <color rgb="FF000000"/>
            <rFont val="Calibri"/>
            <family val="2"/>
          </rPr>
          <t xml:space="preserve">AER Ref: DT019/ DT019_a
</t>
        </r>
        <r>
          <rPr>
            <b/>
            <sz val="10"/>
            <color rgb="FF000000"/>
            <rFont val="Calibri"/>
            <family val="2"/>
          </rPr>
          <t>Format: 'Yes' or 'No'</t>
        </r>
        <r>
          <rPr>
            <sz val="10"/>
            <color rgb="FF000000"/>
            <rFont val="Calibri"/>
            <family val="2"/>
          </rPr>
          <t xml:space="preserve">
Assets marked Yes will have 3yr half hourly data supplied in AER_NOM_emergencyresponse_data.xlsx and those with No will not.</t>
        </r>
      </text>
    </comment>
    <comment ref="FL1" authorId="1" shapeId="0" xr:uid="{0CC2AE22-95B4-43FB-BE62-C852E28147CF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the codenames of the Distribution Zone Substations (ZS) that are connected to the network asset.
</t>
        </r>
        <r>
          <rPr>
            <b/>
            <sz val="9"/>
            <color rgb="FF000000"/>
            <rFont val="Calibri"/>
            <family val="2"/>
          </rPr>
          <t>Note:</t>
        </r>
        <r>
          <rPr>
            <sz val="9"/>
            <color rgb="FF000000"/>
            <rFont val="Calibri"/>
            <family val="2"/>
          </rPr>
          <t xml:space="preserve"> ZS connections are only required to be entered for STL, TS and TL assets.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Free text.
</t>
        </r>
      </text>
    </comment>
    <comment ref="FM1" authorId="1" shapeId="0" xr:uid="{21E448AF-4AEC-40D2-8553-B67543570AAA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FN1" authorId="1" shapeId="0" xr:uid="{D38AA199-6871-4075-ADF5-A064BB93C546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the codenames of the Distribution Zone Substations (ZS) that are connected to the network asset.
</t>
        </r>
        <r>
          <rPr>
            <b/>
            <sz val="9"/>
            <color rgb="FF000000"/>
            <rFont val="Calibri"/>
            <family val="2"/>
          </rPr>
          <t>Note:</t>
        </r>
        <r>
          <rPr>
            <sz val="9"/>
            <color rgb="FF000000"/>
            <rFont val="Calibri"/>
            <family val="2"/>
          </rPr>
          <t xml:space="preserve"> ZS connections are only required to be entered for STL, TS and TL assets.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Free text.
</t>
        </r>
      </text>
    </comment>
    <comment ref="FO1" authorId="1" shapeId="0" xr:uid="{14BA6BCC-F460-42FC-A491-B8914B9831E0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FP1" authorId="1" shapeId="0" xr:uid="{AF36EDDE-E9E6-40AF-ADFE-419427016535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the codenames of the Distribution Zone Substations (ZS) that are connected to the network asset.
</t>
        </r>
        <r>
          <rPr>
            <b/>
            <sz val="9"/>
            <color rgb="FF000000"/>
            <rFont val="Calibri"/>
            <family val="2"/>
          </rPr>
          <t>Note:</t>
        </r>
        <r>
          <rPr>
            <sz val="9"/>
            <color rgb="FF000000"/>
            <rFont val="Calibri"/>
            <family val="2"/>
          </rPr>
          <t xml:space="preserve"> ZS connections are only required to be entered for STL, TS and TL assets.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Free text.
</t>
        </r>
      </text>
    </comment>
    <comment ref="FQ1" authorId="1" shapeId="0" xr:uid="{C897F574-2656-492F-8156-8793BB5AEDD5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FR1" authorId="1" shapeId="0" xr:uid="{8435CE3E-AF66-44F2-8B0A-2818A7519C12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the codenames of the Distribution Zone Substations (ZS) that are connected to the network asset.
</t>
        </r>
        <r>
          <rPr>
            <b/>
            <sz val="9"/>
            <color rgb="FF000000"/>
            <rFont val="Calibri"/>
            <family val="2"/>
          </rPr>
          <t>Note:</t>
        </r>
        <r>
          <rPr>
            <sz val="9"/>
            <color rgb="FF000000"/>
            <rFont val="Calibri"/>
            <family val="2"/>
          </rPr>
          <t xml:space="preserve"> ZS connections are only required to be entered for STL, TS and TL assets.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Free text.
</t>
        </r>
      </text>
    </comment>
    <comment ref="FS1" authorId="1" shapeId="0" xr:uid="{4BF01F83-B6CC-4076-83D4-B40F9B3B71D3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FT1" authorId="1" shapeId="0" xr:uid="{C7F41085-B45E-49B2-B976-E761214E2B5D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the codenames of the Distribution Zone Substations (ZS) that are connected to the network asset.
</t>
        </r>
        <r>
          <rPr>
            <b/>
            <sz val="9"/>
            <color rgb="FF000000"/>
            <rFont val="Calibri"/>
            <family val="2"/>
          </rPr>
          <t>Note:</t>
        </r>
        <r>
          <rPr>
            <sz val="9"/>
            <color rgb="FF000000"/>
            <rFont val="Calibri"/>
            <family val="2"/>
          </rPr>
          <t xml:space="preserve"> ZS connections are only required to be entered for STL, TS and TL assets.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Free text.
</t>
        </r>
      </text>
    </comment>
    <comment ref="FU1" authorId="1" shapeId="0" xr:uid="{AE98DE2E-FA08-40B2-936D-9896F0D59136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FV1" authorId="1" shapeId="0" xr:uid="{D08A6852-E8E9-4ACC-AA82-D1591F2567F1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FW1" authorId="1" shapeId="0" xr:uid="{D0B73151-911B-41EB-9267-09B6D99C642A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FX1" authorId="1" shapeId="0" xr:uid="{9538213F-44C1-4375-861E-4CD63AC187A2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FY1" authorId="1" shapeId="0" xr:uid="{BCCE6544-2ED3-4559-BD56-A4EA23800FFE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FZ1" authorId="1" shapeId="0" xr:uid="{52ECE406-DA0B-4B24-A668-FA58C9DAA68B}">
      <text>
        <r>
          <rPr>
            <b/>
            <sz val="9"/>
            <color rgb="FF000000"/>
            <rFont val="Calibri"/>
            <family val="2"/>
          </rPr>
          <t>Mandatory:</t>
        </r>
        <r>
          <rPr>
            <sz val="9"/>
            <color rgb="FF000000"/>
            <rFont val="Calibri"/>
            <family val="2"/>
          </rPr>
          <t xml:space="preserve"> Provide the codenames of the Distribution Zone Substations (ZS) that are connected to the network asset.
</t>
        </r>
        <r>
          <rPr>
            <b/>
            <sz val="9"/>
            <color rgb="FF000000"/>
            <rFont val="Calibri"/>
            <family val="2"/>
          </rPr>
          <t>Note:</t>
        </r>
        <r>
          <rPr>
            <sz val="9"/>
            <color rgb="FF000000"/>
            <rFont val="Calibri"/>
            <family val="2"/>
          </rPr>
          <t xml:space="preserve"> ZS connections are only required to be entered for STL, TS and TL assets.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Free text.
</t>
        </r>
      </text>
    </comment>
    <comment ref="GA1" authorId="1" shapeId="0" xr:uid="{75F07EE6-73E7-4B65-A213-D1516CE2E6D9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B1" authorId="1" shapeId="0" xr:uid="{DC4254EC-D458-4928-A402-1CB9BD5FB624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C1" authorId="1" shapeId="0" xr:uid="{00C7553E-25D5-4AC0-9B62-F8E23C3E715E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D1" authorId="1" shapeId="0" xr:uid="{DF25637A-87C4-4B4D-9E8E-DFB0836473F5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E1" authorId="1" shapeId="0" xr:uid="{717D93D1-BD8A-437C-87C1-ED5EBCE90D81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F1" authorId="1" shapeId="0" xr:uid="{2B7BAD13-A835-4640-A556-5BA6E1626BA0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G1" authorId="1" shapeId="0" xr:uid="{9DBBA365-1C3B-4DAC-9AAD-3568DF3AEE7A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H1" authorId="1" shapeId="0" xr:uid="{F3A22FC1-DCDF-4B00-889A-B7FCB0EA9E23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I1" authorId="1" shapeId="0" xr:uid="{43D6F6FA-D938-4C8F-B56E-CADCFB541A7F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J1" authorId="1" shapeId="0" xr:uid="{D8413554-A124-4F4D-A365-B31B0064B2C2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K1" authorId="1" shapeId="0" xr:uid="{C30CBA0A-7C38-4983-8DA0-49837692FDFD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L1" authorId="1" shapeId="0" xr:uid="{E7912273-4A63-41A6-AB11-4A0F70DF21D6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M1" authorId="1" shapeId="0" xr:uid="{F94FA61F-7655-4696-AB32-08B121A08C51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N1" authorId="1" shapeId="0" xr:uid="{6D79A33D-E4FC-45DC-B836-83A85AEE17E6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O1" authorId="1" shapeId="0" xr:uid="{F6DEDFBC-F938-4F3E-A82B-CA80E963B237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P1" authorId="1" shapeId="0" xr:uid="{EBE1123E-C363-47DC-83C1-A502354BC9E0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Q1" authorId="1" shapeId="0" xr:uid="{9B8103DE-2129-45CD-BBFC-7C0136FA5B7E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R1" authorId="1" shapeId="0" xr:uid="{D713C8D0-C32E-4DED-8592-FEEEFD414159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S1" authorId="1" shapeId="0" xr:uid="{DFA92043-D8BB-41CA-893E-840FC94B748D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T1" authorId="1" shapeId="0" xr:uid="{FBCC6ACE-75BD-4FB9-80C2-4C1E40571185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U1" authorId="1" shapeId="0" xr:uid="{EE159BE7-582B-4E20-A922-19D3188D10EF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V1" authorId="1" shapeId="0" xr:uid="{A96081B8-72BB-42F6-BCB8-7CD2B6E21486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W1" authorId="1" shapeId="0" xr:uid="{72AC4F5D-A209-42B9-8C43-1D7BA769B987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X1" authorId="1" shapeId="0" xr:uid="{B9FAD500-6C21-4983-8C59-4CD237AB81CB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GY1" authorId="1" shapeId="0" xr:uid="{A80CFFD4-7DD2-4F71-9325-402251F40320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GZ1" authorId="1" shapeId="0" xr:uid="{2A6A727A-3EFB-4B33-AC42-DFF89F3D450D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A1" authorId="1" shapeId="0" xr:uid="{262DA421-8457-421C-87C5-431AA9D4BAC3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B1" authorId="1" shapeId="0" xr:uid="{D13ECD23-8D9F-409F-89D6-C667F6E41FC0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C1" authorId="1" shapeId="0" xr:uid="{F859C64E-3D0A-4AFC-AD2E-949B5B8F25B7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D1" authorId="1" shapeId="0" xr:uid="{48A1A35D-6C58-4CF6-89DF-CABB286BD0BD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E1" authorId="1" shapeId="0" xr:uid="{0A99C127-2CEB-4EA2-B3EC-88BF593BCA4A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F1" authorId="1" shapeId="0" xr:uid="{5B7E7281-A170-40EF-BD39-99E0B431AC6D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G1" authorId="1" shapeId="0" xr:uid="{6A32F56B-7BA5-411A-A909-3E981FB15AF8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H1" authorId="1" shapeId="0" xr:uid="{C44F5E46-9607-4C87-91E7-2DE26D4B5119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I1" authorId="1" shapeId="0" xr:uid="{0C6EDE9E-2189-4803-87A8-3A17DA75D065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J1" authorId="1" shapeId="0" xr:uid="{E24747D7-4E8F-4435-BCAC-C77A6554597F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K1" authorId="1" shapeId="0" xr:uid="{7F4ABE8A-F2CF-4E55-ADD1-9AD5DD06BBDC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L1" authorId="1" shapeId="0" xr:uid="{FD00C3A1-A681-4220-B23D-5CAABA61A964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M1" authorId="1" shapeId="0" xr:uid="{CA5251E3-667D-4BB1-A109-F94B49C4A002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N1" authorId="1" shapeId="0" xr:uid="{11E15A65-4259-4F0E-A2E5-341104E27978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O1" authorId="1" shapeId="0" xr:uid="{DDBC179D-B15F-40B7-AF6E-C2BA51D3FB6E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P1" authorId="1" shapeId="0" xr:uid="{271924ED-7D4E-4435-9C66-3567240A3FCD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Q1" authorId="1" shapeId="0" xr:uid="{55E4381A-31B8-4787-A238-2DCEF613CDB3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  <comment ref="HR1" authorId="1" shapeId="0" xr:uid="{BE0A85EA-432A-4416-8627-1E952BF51E29}">
      <text>
        <r>
          <rPr>
            <sz val="9"/>
            <color rgb="FF000000"/>
            <rFont val="Calibri"/>
            <family val="2"/>
          </rPr>
          <t xml:space="preserve">Mandatory: Provide the codenames of the Distribution Zone Substations (ZS) that are connected to the network asset.
Note: ZS connections are only required to be entered for STL, TS and TL assets.
Unit/Format: Free text.
</t>
        </r>
      </text>
    </comment>
    <comment ref="HS1" authorId="1" shapeId="0" xr:uid="{A4826A19-805B-4DA1-9A35-508D37EA3474}">
      <text>
        <r>
          <rPr>
            <b/>
            <u/>
            <sz val="9"/>
            <color rgb="FF000000"/>
            <rFont val="Calibri"/>
            <family val="2"/>
          </rPr>
          <t>Optional:</t>
        </r>
        <r>
          <rPr>
            <sz val="9"/>
            <color rgb="FF000000"/>
            <rFont val="Calibri"/>
            <family val="2"/>
          </rPr>
          <t xml:space="preserve"> Enter Effectiveness Factor associated with demand management undertaken in each downstream ZS area. </t>
        </r>
        <r>
          <rPr>
            <b/>
            <sz val="9"/>
            <color rgb="FF000000"/>
            <rFont val="Calibri"/>
            <family val="2"/>
          </rPr>
          <t>If left blank a default of 100% will be used.</t>
        </r>
        <r>
          <rPr>
            <sz val="9"/>
            <color rgb="FF000000"/>
            <rFont val="Calibri"/>
            <family val="2"/>
          </rPr>
          <t xml:space="preserve">
</t>
        </r>
        <r>
          <rPr>
            <b/>
            <sz val="9"/>
            <color rgb="FF000000"/>
            <rFont val="Calibri"/>
            <family val="2"/>
          </rPr>
          <t>Unit/Format:</t>
        </r>
        <r>
          <rPr>
            <sz val="9"/>
            <color rgb="FF000000"/>
            <rFont val="Calibri"/>
            <family val="2"/>
          </rPr>
          <t xml:space="preserve"> %
</t>
        </r>
      </text>
    </comment>
  </commentList>
</comments>
</file>

<file path=xl/sharedStrings.xml><?xml version="1.0" encoding="utf-8"?>
<sst xmlns="http://schemas.openxmlformats.org/spreadsheetml/2006/main" count="905" uniqueCount="440">
  <si>
    <t>Asset_name</t>
  </si>
  <si>
    <t>Asset_code</t>
  </si>
  <si>
    <t>network</t>
  </si>
  <si>
    <t>network_element</t>
  </si>
  <si>
    <t>voltage_highside</t>
  </si>
  <si>
    <t>voltage_lowside</t>
  </si>
  <si>
    <t>investment_description</t>
  </si>
  <si>
    <t>reliability_criteria</t>
  </si>
  <si>
    <t>latitude</t>
  </si>
  <si>
    <t>longitude</t>
  </si>
  <si>
    <t>latitude_end</t>
  </si>
  <si>
    <t>longitude_end</t>
  </si>
  <si>
    <t>res_cust_affected_no</t>
  </si>
  <si>
    <t>res_cust_affected_percent</t>
  </si>
  <si>
    <t>primary_driver</t>
  </si>
  <si>
    <t>augmentation_invest</t>
  </si>
  <si>
    <t>replacement_invest</t>
  </si>
  <si>
    <t>connections_invest</t>
  </si>
  <si>
    <t>other_invest</t>
  </si>
  <si>
    <t>total_invest</t>
  </si>
  <si>
    <t>cost_accuracy_plus</t>
  </si>
  <si>
    <t>cost_accuracy_minus</t>
  </si>
  <si>
    <t>annual_deferral</t>
  </si>
  <si>
    <t>deferrable_invest</t>
  </si>
  <si>
    <t>opex</t>
  </si>
  <si>
    <t>project_timing</t>
  </si>
  <si>
    <t>commitment_timing</t>
  </si>
  <si>
    <t>summer_critical</t>
  </si>
  <si>
    <t>winter_critical</t>
  </si>
  <si>
    <t>spring_critical</t>
  </si>
  <si>
    <t>autumn_critical</t>
  </si>
  <si>
    <t>summer_nameplate_cap_mva</t>
  </si>
  <si>
    <t>summer_secure_cap_mva</t>
  </si>
  <si>
    <t>summer_acc_cap_yr_minus2_mva</t>
  </si>
  <si>
    <t>summer_acc_cap_yr_minus1_mva</t>
  </si>
  <si>
    <t>summer_acc_cap_yr0_mva</t>
  </si>
  <si>
    <t>summer_acc_cap_yr1_mva</t>
  </si>
  <si>
    <t>summer_acc_cap_yr2_mva</t>
  </si>
  <si>
    <t>summer_acc_cap_yr3_mva</t>
  </si>
  <si>
    <t>summer_acc_cap_yr4_mva</t>
  </si>
  <si>
    <t>summer_acc_cap_yr5_mva</t>
  </si>
  <si>
    <t>summer_acc_cap_yr6_mva</t>
  </si>
  <si>
    <t>summer_acc_cap_yr7_mva</t>
  </si>
  <si>
    <t>summer_acc_cap_yr8_mva</t>
  </si>
  <si>
    <t>summer_acc_cap_yr9_mva</t>
  </si>
  <si>
    <t>summer_acc_cap_yr10_mva</t>
  </si>
  <si>
    <t>summer_load_yr1_poe50_mva</t>
  </si>
  <si>
    <t>summer_load_yr2_poe50_mva</t>
  </si>
  <si>
    <t>summer_load_yr3_poe50_mva</t>
  </si>
  <si>
    <t>summer_load_yr4_poe50_mva</t>
  </si>
  <si>
    <t>summer_load_yr5_poe50_mva</t>
  </si>
  <si>
    <t>summer_load_yr6_poe50_mva</t>
  </si>
  <si>
    <t>summer_load_yr7_poe50_mva</t>
  </si>
  <si>
    <t>summer_load_yr8_poe50_mva</t>
  </si>
  <si>
    <t>summer_load_yr9_poe50_mva</t>
  </si>
  <si>
    <t>summer_load_yr10_poe50_mva</t>
  </si>
  <si>
    <t>summer_load_yr1_poe10_mva</t>
  </si>
  <si>
    <t>summer_load_yr2_poe10_mva</t>
  </si>
  <si>
    <t>summer_load_yr3_poe10_mva</t>
  </si>
  <si>
    <t>summer_load_yr4_poe10_mva</t>
  </si>
  <si>
    <t>summer_load_yr5_poe10_mva</t>
  </si>
  <si>
    <t>summer_load_yr6_poe10_mva</t>
  </si>
  <si>
    <t>summer_load_yr7_poe10_mva</t>
  </si>
  <si>
    <t>summer_load_yr8_poe10_mva</t>
  </si>
  <si>
    <t>summer_load_yr9_poe10_mva</t>
  </si>
  <si>
    <t>summer_load_yr10_poe10_mva</t>
  </si>
  <si>
    <t>winter_nameplate_cap_mva</t>
  </si>
  <si>
    <t>winter_secure_cap_mva</t>
  </si>
  <si>
    <t>winter_acc_cap_yr_minus2_mva</t>
  </si>
  <si>
    <t>winter_acc_cap_yr_minus1_mva</t>
  </si>
  <si>
    <t>winter_acc_cap_yr0_mva</t>
  </si>
  <si>
    <t>winter_acc_cap_yr1_mva</t>
  </si>
  <si>
    <t>winter_acc_cap_yr2_mva</t>
  </si>
  <si>
    <t>winter_acc_cap_yr3_mva</t>
  </si>
  <si>
    <t>winter_acc_cap_yr4_mva</t>
  </si>
  <si>
    <t>winter_acc_cap_yr5_mva</t>
  </si>
  <si>
    <t>winter_acc_cap_yr6_mva</t>
  </si>
  <si>
    <t>winter_acc_cap_yr7_mva</t>
  </si>
  <si>
    <t>winter_acc_cap_yr8_mva</t>
  </si>
  <si>
    <t>winter_acc_cap_yr9_mva</t>
  </si>
  <si>
    <t>winter_acc_cap_yr10_mva</t>
  </si>
  <si>
    <t>winter_load_yr1_poe50_mva</t>
  </si>
  <si>
    <t>winter_load_yr2_poe50_mva</t>
  </si>
  <si>
    <t>winter_load_yr3_poe50_mva</t>
  </si>
  <si>
    <t>winter_load_yr4_poe50_mva</t>
  </si>
  <si>
    <t>winter_load_yr5_poe50_mva</t>
  </si>
  <si>
    <t>winter_load_yr6_poe50_mva</t>
  </si>
  <si>
    <t>winter_load_yr7_poe50_mva</t>
  </si>
  <si>
    <t>winter_load_yr8_poe50_mva</t>
  </si>
  <si>
    <t>winter_load_yr9_poe50_mva</t>
  </si>
  <si>
    <t>winter_load_yr10_poe50_mva</t>
  </si>
  <si>
    <t>winter_load_yr1_poe10_mva</t>
  </si>
  <si>
    <t>winter_load_yr2_poe10_mva</t>
  </si>
  <si>
    <t>winter_load_yr3_poe10_mva</t>
  </si>
  <si>
    <t>winter_load_yr4_poe10_mva</t>
  </si>
  <si>
    <t>winter_load_yr5_poe10_mva</t>
  </si>
  <si>
    <t>winter_load_yr6_poe10_mva</t>
  </si>
  <si>
    <t>winter_load_yr7_poe10_mva</t>
  </si>
  <si>
    <t>winter_load_yr8_poe10_mva</t>
  </si>
  <si>
    <t>winter_load_yr9_poe10_mva</t>
  </si>
  <si>
    <t>winter_load_yr10_poe10_mva</t>
  </si>
  <si>
    <t>mapped_poe</t>
  </si>
  <si>
    <t>load_at_risk_yr1_mw</t>
  </si>
  <si>
    <t>load_at_risk_yr2_mw</t>
  </si>
  <si>
    <t>load_at_risk_yr3_mw</t>
  </si>
  <si>
    <t>load_at_risk_yr4_mw</t>
  </si>
  <si>
    <t>load_at_risk_yr5_mw</t>
  </si>
  <si>
    <t>EUSE_MWh_yr1</t>
  </si>
  <si>
    <t>EUSE_MWh_yr2</t>
  </si>
  <si>
    <t>EUSE_MWh_yr3</t>
  </si>
  <si>
    <t>EUSE_MWh_yr4</t>
  </si>
  <si>
    <t>EUSE_MWh_yr5</t>
  </si>
  <si>
    <t>EUSE_MWh_yr6</t>
  </si>
  <si>
    <t>EUSE_MWh_yr7</t>
  </si>
  <si>
    <t>EUSE_MWh_yr8</t>
  </si>
  <si>
    <t>EUSE_MWh_yr9</t>
  </si>
  <si>
    <t>EUSE_MWh_yr10</t>
  </si>
  <si>
    <t>hrs_exceedance_yr1</t>
  </si>
  <si>
    <t>hrs_exceedance_yr2</t>
  </si>
  <si>
    <t>hrs_exceedance_yr3</t>
  </si>
  <si>
    <t>hrs_exceedance_yr4</t>
  </si>
  <si>
    <t>hrs_exceedance_yr5</t>
  </si>
  <si>
    <t>hrs_exceedance_yr6</t>
  </si>
  <si>
    <t>hrs_exceedance_yr7</t>
  </si>
  <si>
    <t>hrs_exceedance_yr8</t>
  </si>
  <si>
    <t>hrs_exceedance_yr9</t>
  </si>
  <si>
    <t>hrs_exceedance_yr10</t>
  </si>
  <si>
    <t>EUSE_value_yr1</t>
  </si>
  <si>
    <t>EUSE_value_yr2</t>
  </si>
  <si>
    <t>EUSE_value_yr3</t>
  </si>
  <si>
    <t>EUSE_value_yr4</t>
  </si>
  <si>
    <t>EUSE_value_yr5</t>
  </si>
  <si>
    <t>EUSE_value_yr6</t>
  </si>
  <si>
    <t>EUSE_value_yr7</t>
  </si>
  <si>
    <t>EUSE_value_yr8</t>
  </si>
  <si>
    <t>EUSE_value_yr9</t>
  </si>
  <si>
    <t>EUSE_value_yr10</t>
  </si>
  <si>
    <t>summer_support_constraintyr_mw</t>
  </si>
  <si>
    <t>summer_support_constraintyr_mva</t>
  </si>
  <si>
    <t>summer_support_yr1_mva</t>
  </si>
  <si>
    <t>summer_support_yr2_mva</t>
  </si>
  <si>
    <t>summer_support_yr3_mva</t>
  </si>
  <si>
    <t>summer_support_yr4_mva</t>
  </si>
  <si>
    <t>summer_support_yr5_mva</t>
  </si>
  <si>
    <t>summer_support_yr6_mva</t>
  </si>
  <si>
    <t>summer_support_yr7_mva</t>
  </si>
  <si>
    <t>summer_support_yr8_mva</t>
  </si>
  <si>
    <t>summer_support_yr9_mva</t>
  </si>
  <si>
    <t>summer_support_yr10_mva</t>
  </si>
  <si>
    <t>winter_support_constraintyr_mw</t>
  </si>
  <si>
    <t>winter_support_constraintyr_mva</t>
  </si>
  <si>
    <t>winter_support_yr1_mva</t>
  </si>
  <si>
    <t>winter_support_yr2_mva</t>
  </si>
  <si>
    <t>winter_support_yr3_mva</t>
  </si>
  <si>
    <t>winter_support_yr4_mva</t>
  </si>
  <si>
    <t>winter_support_yr5_mva</t>
  </si>
  <si>
    <t>winter_support_yr6_mva</t>
  </si>
  <si>
    <t>winter_support_yr7_mva</t>
  </si>
  <si>
    <t>winter_support_yr8_mva</t>
  </si>
  <si>
    <t>winter_support_yr9_mva</t>
  </si>
  <si>
    <t>winter_support_yr10_mva</t>
  </si>
  <si>
    <t>power_factor</t>
  </si>
  <si>
    <t>reactive_support_details</t>
  </si>
  <si>
    <t>load_transfer_capability_mva</t>
  </si>
  <si>
    <t>emergency_generation_mva</t>
  </si>
  <si>
    <t>emergency_generation_mw</t>
  </si>
  <si>
    <t>historic_emergency_generation_flag</t>
  </si>
  <si>
    <t>connected_region1</t>
  </si>
  <si>
    <t>connected_region1_EF</t>
  </si>
  <si>
    <t>connected_region2</t>
  </si>
  <si>
    <t>connected_region2_EF</t>
  </si>
  <si>
    <t>connected_region3</t>
  </si>
  <si>
    <t>connected_region3_EF</t>
  </si>
  <si>
    <t>connected_region4</t>
  </si>
  <si>
    <t>connected_region4_EF</t>
  </si>
  <si>
    <t>connected_region5</t>
  </si>
  <si>
    <t>connected_region5_EF</t>
  </si>
  <si>
    <t>connected_region6</t>
  </si>
  <si>
    <t>connected_region6_EF</t>
  </si>
  <si>
    <t>connected_region7</t>
  </si>
  <si>
    <t>connected_region7_EF</t>
  </si>
  <si>
    <t>connected_region8</t>
  </si>
  <si>
    <t>connected_region8_EF</t>
  </si>
  <si>
    <t>connected_region9</t>
  </si>
  <si>
    <t>connected_region9_EF</t>
  </si>
  <si>
    <t>connected_region10</t>
  </si>
  <si>
    <t>connected_region10_EF</t>
  </si>
  <si>
    <t>connected_region11</t>
  </si>
  <si>
    <t>connected_region11_EF</t>
  </si>
  <si>
    <t>connected_region12</t>
  </si>
  <si>
    <t>connected_region12_EF</t>
  </si>
  <si>
    <t>connected_region13</t>
  </si>
  <si>
    <t>connected_region13_EF</t>
  </si>
  <si>
    <t>connected_region14</t>
  </si>
  <si>
    <t>connected_region14_EF</t>
  </si>
  <si>
    <t>connected_region15</t>
  </si>
  <si>
    <t>connected_region15_EF</t>
  </si>
  <si>
    <t>connected_region16</t>
  </si>
  <si>
    <t>connected_region16_EF</t>
  </si>
  <si>
    <t>connected_region17</t>
  </si>
  <si>
    <t>connected_region17_EF</t>
  </si>
  <si>
    <t>connected_region18</t>
  </si>
  <si>
    <t>connected_region18_EF</t>
  </si>
  <si>
    <t>connected_region19</t>
  </si>
  <si>
    <t>connected_region19_EF</t>
  </si>
  <si>
    <t>connected_region20</t>
  </si>
  <si>
    <t>connected_region20_EF</t>
  </si>
  <si>
    <t>connected_region21</t>
  </si>
  <si>
    <t>connected_region21_EF</t>
  </si>
  <si>
    <t>connected_region22</t>
  </si>
  <si>
    <t>connected_region22_EF</t>
  </si>
  <si>
    <t>connected_region23</t>
  </si>
  <si>
    <t>connected_region23_EF</t>
  </si>
  <si>
    <t>connected_region24</t>
  </si>
  <si>
    <t>connected_region24_EF</t>
  </si>
  <si>
    <t>connected_region25</t>
  </si>
  <si>
    <t>connected_region25_EF</t>
  </si>
  <si>
    <t>connected_region26</t>
  </si>
  <si>
    <t>connected_region26_EF</t>
  </si>
  <si>
    <t>connected_region27</t>
  </si>
  <si>
    <t>connected_region27_EF</t>
  </si>
  <si>
    <t>connected_region28</t>
  </si>
  <si>
    <t>connected_region28_EF</t>
  </si>
  <si>
    <t>connected_region29</t>
  </si>
  <si>
    <t>connected_region29_EF</t>
  </si>
  <si>
    <t>connected_region30</t>
  </si>
  <si>
    <t>connected_region30_EF</t>
  </si>
  <si>
    <t>template_version_v2.1</t>
  </si>
  <si>
    <t xml:space="preserve">Airport West Zone Substation </t>
  </si>
  <si>
    <t>AW</t>
  </si>
  <si>
    <t>Jemena</t>
  </si>
  <si>
    <t>ZS</t>
  </si>
  <si>
    <t>No investment currently planned</t>
  </si>
  <si>
    <t>economic/probabilistic</t>
  </si>
  <si>
    <t>No</t>
  </si>
  <si>
    <t>Broadmeadows Zone Substation</t>
  </si>
  <si>
    <t>BD</t>
  </si>
  <si>
    <t>Broadmeadows South Zone Substation</t>
  </si>
  <si>
    <t>BMS</t>
  </si>
  <si>
    <t>Braybrook Zone Substation</t>
  </si>
  <si>
    <t>BY</t>
  </si>
  <si>
    <t>Coburg North Zone Substation</t>
  </si>
  <si>
    <t>CN</t>
  </si>
  <si>
    <t>Replace 22 kV, 66 kV Circuit Breakers and capacitor banks</t>
  </si>
  <si>
    <t>Asset Condition</t>
  </si>
  <si>
    <t>$28.9m</t>
  </si>
  <si>
    <t>$1.61m</t>
  </si>
  <si>
    <t>Coolaroo Zone Substation</t>
  </si>
  <si>
    <t>COO</t>
  </si>
  <si>
    <t>Establish new zone substation Craigieburn (CBN)</t>
  </si>
  <si>
    <t>Capacity</t>
  </si>
  <si>
    <t>$42.9m</t>
  </si>
  <si>
    <t>$2.39m</t>
  </si>
  <si>
    <t>Coburg South Zone Substation</t>
  </si>
  <si>
    <t>CS</t>
  </si>
  <si>
    <t>Replace 22 kV switchgear and relays at CS</t>
  </si>
  <si>
    <t>$14.6m</t>
  </si>
  <si>
    <t>$810k</t>
  </si>
  <si>
    <t>East Preston Zone Substation Switch House A</t>
  </si>
  <si>
    <t>EP A</t>
  </si>
  <si>
    <t>EP Stage 6: Decommissioning of EP-A and installation of second EPN 66/22kV 20/33 MVA transformer</t>
  </si>
  <si>
    <t>$7.7m</t>
  </si>
  <si>
    <t>East Preston Zone Substation Switch House B</t>
  </si>
  <si>
    <t>EP B</t>
  </si>
  <si>
    <t>EP Stage 7: Conversion of EP Feeders tand distribution substations to 22kV.</t>
  </si>
  <si>
    <t>$14.2m</t>
  </si>
  <si>
    <t>$794k</t>
  </si>
  <si>
    <t>EP Stage 8: Conversion of EP Feeders tand distribution substations to 22kV and decommissioning of EP-B.</t>
  </si>
  <si>
    <t>$12.9m</t>
  </si>
  <si>
    <t>$12.87m</t>
  </si>
  <si>
    <t>$720k</t>
  </si>
  <si>
    <t>East Preston Zone Substation</t>
  </si>
  <si>
    <t>EPN</t>
  </si>
  <si>
    <t>Essendon Zone Substation</t>
  </si>
  <si>
    <t>ES</t>
  </si>
  <si>
    <t>Footscray East Zone Substation</t>
  </si>
  <si>
    <t>FE</t>
  </si>
  <si>
    <t>Fairfield Zone Substation</t>
  </si>
  <si>
    <t>FF</t>
  </si>
  <si>
    <t>Replace FF No.3 transformer</t>
  </si>
  <si>
    <t>$13.8m</t>
  </si>
  <si>
    <t>$770k</t>
  </si>
  <si>
    <t>Flemington Zone Substation</t>
  </si>
  <si>
    <t>FT</t>
  </si>
  <si>
    <t>Footscray West Zone Substation</t>
  </si>
  <si>
    <t>FW</t>
  </si>
  <si>
    <t>Replace the existing three transformers, switchboards and associated protection relays by rebuilding FW</t>
  </si>
  <si>
    <t>$34.1m</t>
  </si>
  <si>
    <t>Heidelberg Zone Substation</t>
  </si>
  <si>
    <t>HB</t>
  </si>
  <si>
    <t>Replace 66/11kV 20/27MVA transformers.</t>
  </si>
  <si>
    <t>$9.2m</t>
  </si>
  <si>
    <t>North Heidelberg Zone Substation</t>
  </si>
  <si>
    <t>NH</t>
  </si>
  <si>
    <t>North Essendon Zone Substation</t>
  </si>
  <si>
    <t>NS</t>
  </si>
  <si>
    <t>Newport Zone Substation</t>
  </si>
  <si>
    <t>NT</t>
  </si>
  <si>
    <t>Preston Zone Substation</t>
  </si>
  <si>
    <t>PTN</t>
  </si>
  <si>
    <t>Pascoe Vale Zone Substation</t>
  </si>
  <si>
    <t>PV</t>
  </si>
  <si>
    <t>Sunbury Zone Substation</t>
  </si>
  <si>
    <t>SBY</t>
  </si>
  <si>
    <t>Sydenham Zone Substation</t>
  </si>
  <si>
    <t>SHM</t>
  </si>
  <si>
    <t xml:space="preserve">Establish a new zone substation in Plumpton (PLN). </t>
  </si>
  <si>
    <t>$9.6m</t>
  </si>
  <si>
    <t>$530k</t>
  </si>
  <si>
    <t>Somerton Zone Substation</t>
  </si>
  <si>
    <t>ST</t>
  </si>
  <si>
    <t>Establish a new zone substation at Craigieburn (CBN)</t>
  </si>
  <si>
    <t>Tottenham Zone Substation</t>
  </si>
  <si>
    <t>TH</t>
  </si>
  <si>
    <t>Tullamarine Zone Substation</t>
  </si>
  <si>
    <t>TMA</t>
  </si>
  <si>
    <t>Yarraville Zone Substation</t>
  </si>
  <si>
    <t>YVE</t>
  </si>
  <si>
    <t>DF</t>
  </si>
  <si>
    <t>BD008 Feeder</t>
  </si>
  <si>
    <t>Reconfigure BD and ST feeders</t>
  </si>
  <si>
    <t>Establish new feeder FT-12</t>
  </si>
  <si>
    <t>FT022 Feeder</t>
  </si>
  <si>
    <t>-37.784587  </t>
  </si>
  <si>
    <t>144.93859 </t>
  </si>
  <si>
    <t>KLO022 Feeder</t>
  </si>
  <si>
    <t>SBY024 Feeder</t>
  </si>
  <si>
    <t>SBY013 Feeder</t>
  </si>
  <si>
    <t xml:space="preserve">Install voltage regulator on feeder SBY-13 </t>
  </si>
  <si>
    <t>Voltage</t>
  </si>
  <si>
    <t>BLTS-NT-YVE-BLTS</t>
  </si>
  <si>
    <t>BLTS-NT</t>
  </si>
  <si>
    <t>STL</t>
  </si>
  <si>
    <t>Augment the flexible conductors at BLTS which currently set the limit for this line.</t>
  </si>
  <si>
    <t>-37.825831  </t>
  </si>
  <si>
    <t>BLTS-YVE</t>
  </si>
  <si>
    <t>BTS-FF-BTS</t>
  </si>
  <si>
    <t>BTS-FF181</t>
  </si>
  <si>
    <t>Augment BTS-FF 22kV loop. This option involves installing a new line from BTS to FF.</t>
  </si>
  <si>
    <t>BTS-FF184</t>
  </si>
  <si>
    <t>BTS-FF188</t>
  </si>
  <si>
    <t>BTS-NS-BTS</t>
  </si>
  <si>
    <t>BTS-NS176</t>
  </si>
  <si>
    <t>BTS-NS190</t>
  </si>
  <si>
    <t>BTS-NS193</t>
  </si>
  <si>
    <t>Augment BTS-NS 22kV Feeders</t>
  </si>
  <si>
    <t>TSTS-HB-L-Q-TSTS</t>
  </si>
  <si>
    <t>TSTS-HB</t>
  </si>
  <si>
    <t>TSTS-L</t>
  </si>
  <si>
    <t>$10.54m</t>
  </si>
  <si>
    <t>$587k</t>
  </si>
  <si>
    <t>$16.01m</t>
  </si>
  <si>
    <t>$892k</t>
  </si>
  <si>
    <t>Jemena will undertake joint planning with CitiPower to identify the constraint solution which maximises the net economic benefits to customers.</t>
  </si>
  <si>
    <t>TBC</t>
  </si>
  <si>
    <t>Augment TTS-NEI-NH-NEL-WT-TTS 66kV loop</t>
  </si>
  <si>
    <t>TTS-NEI-NH-NEL-WT-TTS</t>
  </si>
  <si>
    <t>TTS-NEI/NH</t>
  </si>
  <si>
    <t>TTS-WT</t>
  </si>
  <si>
    <t>$12.59m</t>
  </si>
  <si>
    <t>$702k</t>
  </si>
  <si>
    <t>FALSE</t>
  </si>
  <si>
    <t>TRUE</t>
  </si>
  <si>
    <t>CS005 Feeder</t>
  </si>
  <si>
    <t>FF096 Feeder</t>
  </si>
  <si>
    <t>FT011 Feeder</t>
  </si>
  <si>
    <t>FT032 Feeder</t>
  </si>
  <si>
    <t>FT033 Feeder</t>
  </si>
  <si>
    <t>SBY023 Feeder</t>
  </si>
  <si>
    <t>SBY032 Feeder</t>
  </si>
  <si>
    <t>SHM011 Feeder</t>
  </si>
  <si>
    <t>SHM014 Feeder</t>
  </si>
  <si>
    <t>ST011 Feeder</t>
  </si>
  <si>
    <t>ST022 Feeder</t>
  </si>
  <si>
    <t>ST033 Feeder</t>
  </si>
  <si>
    <t>TT011 Feeder</t>
  </si>
  <si>
    <t>NH002 Feeder</t>
  </si>
  <si>
    <t>BD0-008</t>
  </si>
  <si>
    <t>CS0-005</t>
  </si>
  <si>
    <t>FF0-096</t>
  </si>
  <si>
    <t>FT0-011</t>
  </si>
  <si>
    <t>FT0-022</t>
  </si>
  <si>
    <t>FT0-032</t>
  </si>
  <si>
    <t>FT0-033</t>
  </si>
  <si>
    <t>KLO-022</t>
  </si>
  <si>
    <t>NH0-002</t>
  </si>
  <si>
    <t>SBY-013</t>
  </si>
  <si>
    <t>SBY-023</t>
  </si>
  <si>
    <t>SBY-024</t>
  </si>
  <si>
    <t>SBY-032</t>
  </si>
  <si>
    <t>SHM-011</t>
  </si>
  <si>
    <t>SHM-014</t>
  </si>
  <si>
    <t>ST0-011</t>
  </si>
  <si>
    <t>ST0-022</t>
  </si>
  <si>
    <t>ST0-033</t>
  </si>
  <si>
    <t>TT0-011</t>
  </si>
  <si>
    <t>$500k</t>
  </si>
  <si>
    <t>$100k</t>
  </si>
  <si>
    <t>Augment feeder CS0-005</t>
  </si>
  <si>
    <t>Augment feeder FF0-096</t>
  </si>
  <si>
    <t>Augment feeder FT0-011</t>
  </si>
  <si>
    <t>$1.28m</t>
  </si>
  <si>
    <t>Augment feeder FT0-021</t>
  </si>
  <si>
    <t>New feeder FT0-025</t>
  </si>
  <si>
    <t>$1.41m</t>
  </si>
  <si>
    <t>$1.66m</t>
  </si>
  <si>
    <t>Reconfigure Feeder - KLO21</t>
  </si>
  <si>
    <t>$353k</t>
  </si>
  <si>
    <t>Augment section of NH0-002</t>
  </si>
  <si>
    <t>$1.21m</t>
  </si>
  <si>
    <t>Install Regulator - SBY23</t>
  </si>
  <si>
    <t>$2.08m</t>
  </si>
  <si>
    <t>Reconfigure Feeder - SBY24</t>
  </si>
  <si>
    <t>Augment steel section - SBY24</t>
  </si>
  <si>
    <t>$2.57m</t>
  </si>
  <si>
    <t>New feeder SBY-022</t>
  </si>
  <si>
    <t>New feeder SBY-014</t>
  </si>
  <si>
    <t>$4.80m</t>
  </si>
  <si>
    <t>$368k</t>
  </si>
  <si>
    <t>New feeder SHM-013</t>
  </si>
  <si>
    <t>$8.00m</t>
  </si>
  <si>
    <t>Establish CBN Zone Substation</t>
  </si>
  <si>
    <t>$42.85m</t>
  </si>
  <si>
    <t>Augment feeder TT0-011</t>
  </si>
  <si>
    <t>$1.51m</t>
  </si>
  <si>
    <t>$28k</t>
  </si>
  <si>
    <t>$6k</t>
  </si>
  <si>
    <t>$71k</t>
  </si>
  <si>
    <t>$92k</t>
  </si>
  <si>
    <t>$79k</t>
  </si>
  <si>
    <t>$20k</t>
  </si>
  <si>
    <t>$67k</t>
  </si>
  <si>
    <t>$21k</t>
  </si>
  <si>
    <t>$116k</t>
  </si>
  <si>
    <t>$143k</t>
  </si>
  <si>
    <t>$267k</t>
  </si>
  <si>
    <t>$446k</t>
  </si>
  <si>
    <t>Upgrade two transformers at SBY</t>
  </si>
  <si>
    <t>$14.0m</t>
  </si>
  <si>
    <t>$780k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</si>
</sst>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6" formatCode="&quot;$&quot;#,##0;[Red]\-&quot;$&quot;#,##0"/>
    <numFmt numFmtId="8" formatCode="&quot;$&quot;#,##0.00;[Red]\-&quot;$&quot;#,##0.00"/>
    <numFmt numFmtId="164" formatCode="mmm/yyyy"/>
    <numFmt numFmtId="165" formatCode="0.0000000"/>
    <numFmt numFmtId="166" formatCode="0.0"/>
    <numFmt numFmtId="167" formatCode="0.000000"/>
  </numFmts>
  <fonts count="14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808080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u/>
      <sz val="9"/>
      <color rgb="FF000000"/>
      <name val="Calibri"/>
      <family val="2"/>
    </font>
    <font>
      <i/>
      <sz val="9"/>
      <color rgb="FF000000"/>
      <name val="Calibri"/>
      <family val="2"/>
    </font>
    <font>
      <b/>
      <u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rgb="FF000000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DE9D9"/>
        <bgColor rgb="FF000000"/>
      </patternFill>
    </fill>
    <fill>
      <patternFill patternType="solid">
        <fgColor rgb="FFDCE6F1"/>
        <bgColor rgb="FF00000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2" xfId="0" applyBorder="1"/>
    <xf numFmtId="164" fontId="0" fillId="0" borderId="2" xfId="0" applyNumberFormat="1" applyBorder="1"/>
    <xf numFmtId="37" fontId="0" fillId="0" borderId="2" xfId="0" applyNumberFormat="1" applyBorder="1"/>
    <xf numFmtId="11" fontId="0" fillId="0" borderId="2" xfId="0" applyNumberFormat="1" applyBorder="1"/>
    <xf numFmtId="0" fontId="12" fillId="0" borderId="2" xfId="0" applyFont="1" applyBorder="1"/>
    <xf numFmtId="164" fontId="12" fillId="0" borderId="2" xfId="0" applyNumberFormat="1" applyFont="1" applyBorder="1"/>
    <xf numFmtId="0" fontId="0" fillId="0" borderId="2" xfId="0" applyFill="1" applyBorder="1"/>
    <xf numFmtId="0" fontId="0" fillId="0" borderId="2" xfId="0" applyBorder="1" applyAlignment="1">
      <alignment horizontal="center"/>
    </xf>
    <xf numFmtId="6" fontId="0" fillId="0" borderId="2" xfId="0" applyNumberFormat="1" applyBorder="1"/>
    <xf numFmtId="8" fontId="0" fillId="0" borderId="2" xfId="0" applyNumberFormat="1" applyBorder="1"/>
    <xf numFmtId="166" fontId="0" fillId="0" borderId="2" xfId="0" applyNumberFormat="1" applyBorder="1"/>
    <xf numFmtId="165" fontId="0" fillId="0" borderId="2" xfId="0" applyNumberFormat="1" applyBorder="1"/>
    <xf numFmtId="167" fontId="0" fillId="0" borderId="2" xfId="0" applyNumberFormat="1" applyBorder="1"/>
    <xf numFmtId="0" fontId="12" fillId="0" borderId="2" xfId="0" applyFont="1" applyBorder="1" applyAlignment="1">
      <alignment horizontal="center"/>
    </xf>
    <xf numFmtId="0" fontId="12" fillId="0" borderId="2" xfId="0" applyFont="1" applyFill="1" applyBorder="1"/>
    <xf numFmtId="167" fontId="12" fillId="0" borderId="2" xfId="0" applyNumberFormat="1" applyFont="1" applyBorder="1"/>
    <xf numFmtId="0" fontId="12" fillId="0" borderId="0" xfId="0" applyFont="1"/>
  </cellXfs>
  <cellStyles count="2">
    <cellStyle name="Normal" xfId="0" builtinId="0"/>
    <cellStyle name="Normal 2" xfId="1" xr:uid="{AB5D6290-0DEE-4E38-8955-1832E647A9D1}"/>
  </cellStyles>
  <dxfs count="0"/>
  <tableStyles count="1" defaultTableStyle="TableStyleMedium2" defaultPivotStyle="PivotStyleLight16">
    <tableStyle name="Invisible" pivot="0" table="0" count="0" xr9:uid="{5A4F8245-74F7-48A8-A78E-F5D51AD429C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97464C-36C3-45AB-8045-C06369D8B053}">
  <sheetPr codeName="Sheet1"/>
  <dimension ref="A1:HT61"/>
  <sheetViews>
    <sheetView tabSelected="1" zoomScale="85" zoomScaleNormal="85" workbookViewId="0">
      <selection activeCell="G27" sqref="G27"/>
    </sheetView>
  </sheetViews>
  <sheetFormatPr defaultRowHeight="15" x14ac:dyDescent="0.25"/>
  <cols>
    <col min="1" max="1" width="41.5703125" bestFit="1" customWidth="1"/>
    <col min="2" max="2" width="10.5703125" bestFit="1" customWidth="1"/>
    <col min="3" max="6" width="9.140625" customWidth="1"/>
    <col min="7" max="7" width="36.140625" customWidth="1"/>
    <col min="8" max="8" width="26.140625" customWidth="1"/>
    <col min="9" max="11" width="9.140625" customWidth="1"/>
    <col min="12" max="12" width="12" customWidth="1"/>
    <col min="13" max="13" width="9.140625" customWidth="1"/>
    <col min="14" max="14" width="11.140625" customWidth="1"/>
    <col min="15" max="25" width="9.140625" customWidth="1"/>
    <col min="26" max="26" width="9.7109375" customWidth="1"/>
    <col min="27" max="116" width="9.140625" customWidth="1"/>
    <col min="117" max="117" width="9.85546875" customWidth="1"/>
    <col min="118" max="137" width="9.140625" customWidth="1"/>
    <col min="140" max="149" width="9.5703125" customWidth="1"/>
    <col min="152" max="161" width="12.7109375" bestFit="1" customWidth="1"/>
  </cols>
  <sheetData>
    <row r="1" spans="1:228" ht="78.75" x14ac:dyDescent="0.25">
      <c r="A1" s="1" t="s">
        <v>0</v>
      </c>
      <c r="B1" s="2" t="s">
        <v>1</v>
      </c>
      <c r="C1" s="1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1" t="s">
        <v>23</v>
      </c>
      <c r="Y1" s="3" t="s">
        <v>24</v>
      </c>
      <c r="Z1" s="3" t="s">
        <v>25</v>
      </c>
      <c r="AA1" s="4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1" t="s">
        <v>61</v>
      </c>
      <c r="BK1" s="1" t="s">
        <v>62</v>
      </c>
      <c r="BL1" s="1" t="s">
        <v>63</v>
      </c>
      <c r="BM1" s="1" t="s">
        <v>64</v>
      </c>
      <c r="BN1" s="1" t="s">
        <v>65</v>
      </c>
      <c r="BO1" s="1" t="s">
        <v>66</v>
      </c>
      <c r="BP1" s="1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1" t="s">
        <v>76</v>
      </c>
      <c r="BZ1" s="1" t="s">
        <v>77</v>
      </c>
      <c r="CA1" s="1" t="s">
        <v>78</v>
      </c>
      <c r="CB1" s="1" t="s">
        <v>79</v>
      </c>
      <c r="CC1" s="1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1" t="s">
        <v>86</v>
      </c>
      <c r="CJ1" s="1" t="s">
        <v>87</v>
      </c>
      <c r="CK1" s="1" t="s">
        <v>88</v>
      </c>
      <c r="CL1" s="1" t="s">
        <v>89</v>
      </c>
      <c r="CM1" s="1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1" t="s">
        <v>96</v>
      </c>
      <c r="CT1" s="1" t="s">
        <v>97</v>
      </c>
      <c r="CU1" s="1" t="s">
        <v>98</v>
      </c>
      <c r="CV1" s="1" t="s">
        <v>99</v>
      </c>
      <c r="CW1" s="1" t="s">
        <v>100</v>
      </c>
      <c r="CX1" s="1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4" t="s">
        <v>112</v>
      </c>
      <c r="DJ1" s="4" t="s">
        <v>113</v>
      </c>
      <c r="DK1" s="4" t="s">
        <v>114</v>
      </c>
      <c r="DL1" s="4" t="s">
        <v>115</v>
      </c>
      <c r="DM1" s="4" t="s">
        <v>116</v>
      </c>
      <c r="DN1" s="4" t="s">
        <v>117</v>
      </c>
      <c r="DO1" s="4" t="s">
        <v>118</v>
      </c>
      <c r="DP1" s="4" t="s">
        <v>119</v>
      </c>
      <c r="DQ1" s="4" t="s">
        <v>120</v>
      </c>
      <c r="DR1" s="4" t="s">
        <v>121</v>
      </c>
      <c r="DS1" s="4" t="s">
        <v>122</v>
      </c>
      <c r="DT1" s="4" t="s">
        <v>123</v>
      </c>
      <c r="DU1" s="4" t="s">
        <v>124</v>
      </c>
      <c r="DV1" s="4" t="s">
        <v>125</v>
      </c>
      <c r="DW1" s="4" t="s">
        <v>126</v>
      </c>
      <c r="DX1" s="4" t="s">
        <v>127</v>
      </c>
      <c r="DY1" s="4" t="s">
        <v>128</v>
      </c>
      <c r="DZ1" s="4" t="s">
        <v>129</v>
      </c>
      <c r="EA1" s="4" t="s">
        <v>130</v>
      </c>
      <c r="EB1" s="4" t="s">
        <v>131</v>
      </c>
      <c r="EC1" s="4" t="s">
        <v>132</v>
      </c>
      <c r="ED1" s="4" t="s">
        <v>133</v>
      </c>
      <c r="EE1" s="4" t="s">
        <v>134</v>
      </c>
      <c r="EF1" s="4" t="s">
        <v>135</v>
      </c>
      <c r="EG1" s="4" t="s">
        <v>136</v>
      </c>
      <c r="EH1" s="3" t="s">
        <v>137</v>
      </c>
      <c r="EI1" s="3" t="s">
        <v>138</v>
      </c>
      <c r="EJ1" s="3" t="s">
        <v>139</v>
      </c>
      <c r="EK1" s="3" t="s">
        <v>140</v>
      </c>
      <c r="EL1" s="4" t="s">
        <v>141</v>
      </c>
      <c r="EM1" s="4" t="s">
        <v>142</v>
      </c>
      <c r="EN1" s="4" t="s">
        <v>143</v>
      </c>
      <c r="EO1" s="4" t="s">
        <v>144</v>
      </c>
      <c r="EP1" s="4" t="s">
        <v>145</v>
      </c>
      <c r="EQ1" s="4" t="s">
        <v>146</v>
      </c>
      <c r="ER1" s="4" t="s">
        <v>147</v>
      </c>
      <c r="ES1" s="4" t="s">
        <v>148</v>
      </c>
      <c r="ET1" s="4" t="s">
        <v>149</v>
      </c>
      <c r="EU1" s="3" t="s">
        <v>150</v>
      </c>
      <c r="EV1" s="3" t="s">
        <v>151</v>
      </c>
      <c r="EW1" s="4" t="s">
        <v>152</v>
      </c>
      <c r="EX1" s="4" t="s">
        <v>153</v>
      </c>
      <c r="EY1" s="4" t="s">
        <v>154</v>
      </c>
      <c r="EZ1" s="4" t="s">
        <v>155</v>
      </c>
      <c r="FA1" s="4" t="s">
        <v>156</v>
      </c>
      <c r="FB1" s="4" t="s">
        <v>157</v>
      </c>
      <c r="FC1" s="4" t="s">
        <v>158</v>
      </c>
      <c r="FD1" s="4" t="s">
        <v>159</v>
      </c>
      <c r="FE1" s="4" t="s">
        <v>160</v>
      </c>
      <c r="FF1" s="3" t="s">
        <v>161</v>
      </c>
      <c r="FG1" s="4" t="s">
        <v>162</v>
      </c>
      <c r="FH1" s="3" t="s">
        <v>163</v>
      </c>
      <c r="FI1" s="3" t="s">
        <v>164</v>
      </c>
      <c r="FJ1" s="3" t="s">
        <v>165</v>
      </c>
      <c r="FK1" s="3" t="s">
        <v>166</v>
      </c>
      <c r="FL1" s="5" t="s">
        <v>167</v>
      </c>
      <c r="FM1" s="5" t="s">
        <v>168</v>
      </c>
      <c r="FN1" s="5" t="s">
        <v>169</v>
      </c>
      <c r="FO1" s="5" t="s">
        <v>170</v>
      </c>
      <c r="FP1" s="5" t="s">
        <v>171</v>
      </c>
      <c r="FQ1" s="5" t="s">
        <v>172</v>
      </c>
      <c r="FR1" s="5" t="s">
        <v>173</v>
      </c>
      <c r="FS1" s="5" t="s">
        <v>174</v>
      </c>
      <c r="FT1" s="5" t="s">
        <v>175</v>
      </c>
      <c r="FU1" s="5" t="s">
        <v>176</v>
      </c>
      <c r="FV1" s="5" t="s">
        <v>177</v>
      </c>
      <c r="FW1" s="5" t="s">
        <v>178</v>
      </c>
      <c r="FX1" s="5" t="s">
        <v>179</v>
      </c>
      <c r="FY1" s="5" t="s">
        <v>180</v>
      </c>
      <c r="FZ1" s="5" t="s">
        <v>181</v>
      </c>
      <c r="GA1" s="5" t="s">
        <v>182</v>
      </c>
      <c r="GB1" s="5" t="s">
        <v>183</v>
      </c>
      <c r="GC1" s="5" t="s">
        <v>184</v>
      </c>
      <c r="GD1" s="5" t="s">
        <v>185</v>
      </c>
      <c r="GE1" s="5" t="s">
        <v>186</v>
      </c>
      <c r="GF1" s="5" t="s">
        <v>187</v>
      </c>
      <c r="GG1" s="5" t="s">
        <v>188</v>
      </c>
      <c r="GH1" s="5" t="s">
        <v>189</v>
      </c>
      <c r="GI1" s="5" t="s">
        <v>190</v>
      </c>
      <c r="GJ1" s="5" t="s">
        <v>191</v>
      </c>
      <c r="GK1" s="5" t="s">
        <v>192</v>
      </c>
      <c r="GL1" s="5" t="s">
        <v>193</v>
      </c>
      <c r="GM1" s="5" t="s">
        <v>194</v>
      </c>
      <c r="GN1" s="5" t="s">
        <v>195</v>
      </c>
      <c r="GO1" s="5" t="s">
        <v>196</v>
      </c>
      <c r="GP1" s="5" t="s">
        <v>197</v>
      </c>
      <c r="GQ1" s="5" t="s">
        <v>198</v>
      </c>
      <c r="GR1" s="5" t="s">
        <v>199</v>
      </c>
      <c r="GS1" s="5" t="s">
        <v>200</v>
      </c>
      <c r="GT1" s="5" t="s">
        <v>201</v>
      </c>
      <c r="GU1" s="5" t="s">
        <v>202</v>
      </c>
      <c r="GV1" s="5" t="s">
        <v>203</v>
      </c>
      <c r="GW1" s="5" t="s">
        <v>204</v>
      </c>
      <c r="GX1" s="5" t="s">
        <v>205</v>
      </c>
      <c r="GY1" s="5" t="s">
        <v>206</v>
      </c>
      <c r="GZ1" s="5" t="s">
        <v>207</v>
      </c>
      <c r="HA1" s="5" t="s">
        <v>208</v>
      </c>
      <c r="HB1" s="5" t="s">
        <v>209</v>
      </c>
      <c r="HC1" s="5" t="s">
        <v>210</v>
      </c>
      <c r="HD1" s="5" t="s">
        <v>211</v>
      </c>
      <c r="HE1" s="5" t="s">
        <v>212</v>
      </c>
      <c r="HF1" s="5" t="s">
        <v>213</v>
      </c>
      <c r="HG1" s="5" t="s">
        <v>214</v>
      </c>
      <c r="HH1" s="5" t="s">
        <v>215</v>
      </c>
      <c r="HI1" s="5" t="s">
        <v>216</v>
      </c>
      <c r="HJ1" s="5" t="s">
        <v>217</v>
      </c>
      <c r="HK1" s="5" t="s">
        <v>218</v>
      </c>
      <c r="HL1" s="5" t="s">
        <v>219</v>
      </c>
      <c r="HM1" s="5" t="s">
        <v>220</v>
      </c>
      <c r="HN1" s="5" t="s">
        <v>221</v>
      </c>
      <c r="HO1" s="5" t="s">
        <v>222</v>
      </c>
      <c r="HP1" s="5" t="s">
        <v>223</v>
      </c>
      <c r="HQ1" s="5" t="s">
        <v>224</v>
      </c>
      <c r="HR1" s="5" t="s">
        <v>225</v>
      </c>
      <c r="HS1" s="5" t="s">
        <v>226</v>
      </c>
      <c r="HT1" t="s">
        <v>227</v>
      </c>
    </row>
    <row r="2" spans="1:228" x14ac:dyDescent="0.25">
      <c r="A2" s="6" t="s">
        <v>228</v>
      </c>
      <c r="B2" s="6" t="s">
        <v>229</v>
      </c>
      <c r="C2" s="6" t="s">
        <v>230</v>
      </c>
      <c r="D2" s="6" t="s">
        <v>231</v>
      </c>
      <c r="E2" s="6">
        <v>66</v>
      </c>
      <c r="F2" s="6">
        <v>22</v>
      </c>
      <c r="G2" s="6" t="s">
        <v>232</v>
      </c>
      <c r="H2" s="6" t="s">
        <v>233</v>
      </c>
      <c r="I2" s="6">
        <v>-37.715456000000003</v>
      </c>
      <c r="J2" s="6">
        <v>144.88583199999999</v>
      </c>
      <c r="K2" s="6">
        <v>-37.715456000000003</v>
      </c>
      <c r="L2" s="6">
        <v>144.88583199999999</v>
      </c>
      <c r="M2" s="6">
        <v>20560</v>
      </c>
      <c r="N2" s="6">
        <v>0.87653478854024558</v>
      </c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7"/>
      <c r="AA2" s="6"/>
      <c r="AB2" s="6" t="b">
        <v>1</v>
      </c>
      <c r="AC2" s="6" t="b">
        <v>0</v>
      </c>
      <c r="AD2" s="6" t="b">
        <v>0</v>
      </c>
      <c r="AE2" s="6" t="b">
        <v>0</v>
      </c>
      <c r="AF2" s="6">
        <v>130</v>
      </c>
      <c r="AG2" s="6">
        <v>130</v>
      </c>
      <c r="AH2" s="6">
        <v>100.5</v>
      </c>
      <c r="AI2" s="6">
        <v>100.5</v>
      </c>
      <c r="AJ2" s="6">
        <v>100.5</v>
      </c>
      <c r="AK2" s="6">
        <v>100.5</v>
      </c>
      <c r="AL2" s="6">
        <v>100.5</v>
      </c>
      <c r="AM2" s="6">
        <v>100.5</v>
      </c>
      <c r="AN2" s="6">
        <v>100.5</v>
      </c>
      <c r="AO2" s="6">
        <v>100.5</v>
      </c>
      <c r="AP2" s="6">
        <v>100.5</v>
      </c>
      <c r="AQ2" s="6">
        <v>100.5</v>
      </c>
      <c r="AR2" s="6">
        <v>100.5</v>
      </c>
      <c r="AS2" s="6">
        <v>100.5</v>
      </c>
      <c r="AT2" s="6">
        <v>100.5</v>
      </c>
      <c r="AU2" s="6">
        <v>66.400000000000006</v>
      </c>
      <c r="AV2" s="6">
        <v>66.599999999999994</v>
      </c>
      <c r="AW2" s="6">
        <v>66.7</v>
      </c>
      <c r="AX2" s="6">
        <v>66.900000000000006</v>
      </c>
      <c r="AY2" s="6">
        <v>67.599999999999994</v>
      </c>
      <c r="AZ2" s="6">
        <v>69.099999999999994</v>
      </c>
      <c r="BA2" s="6">
        <v>70.900000000000006</v>
      </c>
      <c r="BB2" s="6">
        <v>72.8</v>
      </c>
      <c r="BC2" s="6">
        <v>74.8</v>
      </c>
      <c r="BD2" s="6">
        <v>76.7</v>
      </c>
      <c r="BE2" s="6">
        <v>69.8</v>
      </c>
      <c r="BF2" s="6">
        <v>70</v>
      </c>
      <c r="BG2" s="6">
        <v>70.099999999999994</v>
      </c>
      <c r="BH2" s="6">
        <v>70.3</v>
      </c>
      <c r="BI2" s="6">
        <v>71</v>
      </c>
      <c r="BJ2" s="6">
        <v>72.5</v>
      </c>
      <c r="BK2" s="6">
        <v>74.3</v>
      </c>
      <c r="BL2" s="6">
        <v>76.400000000000006</v>
      </c>
      <c r="BM2" s="6">
        <v>78.599999999999994</v>
      </c>
      <c r="BN2" s="6">
        <v>80.5</v>
      </c>
      <c r="BO2" s="6">
        <v>130</v>
      </c>
      <c r="BP2" s="6">
        <v>130</v>
      </c>
      <c r="BQ2" s="6">
        <v>120.7</v>
      </c>
      <c r="BR2" s="6">
        <v>120.7</v>
      </c>
      <c r="BS2" s="6">
        <v>120.7</v>
      </c>
      <c r="BT2" s="6">
        <v>120.7</v>
      </c>
      <c r="BU2" s="6">
        <v>120.7</v>
      </c>
      <c r="BV2" s="6">
        <v>120.7</v>
      </c>
      <c r="BW2" s="6">
        <v>120.7</v>
      </c>
      <c r="BX2" s="6">
        <v>120.7</v>
      </c>
      <c r="BY2" s="6">
        <v>120.7</v>
      </c>
      <c r="BZ2" s="6">
        <v>120.7</v>
      </c>
      <c r="CA2" s="6">
        <v>120.7</v>
      </c>
      <c r="CB2" s="6">
        <v>120.7</v>
      </c>
      <c r="CC2" s="6">
        <v>120.7</v>
      </c>
      <c r="CD2" s="6">
        <v>59</v>
      </c>
      <c r="CE2" s="6">
        <v>61</v>
      </c>
      <c r="CF2" s="6">
        <v>62.6</v>
      </c>
      <c r="CG2" s="6">
        <v>63.8</v>
      </c>
      <c r="CH2" s="6">
        <v>64.900000000000006</v>
      </c>
      <c r="CI2" s="6">
        <v>66.099999999999994</v>
      </c>
      <c r="CJ2" s="6">
        <v>67.5</v>
      </c>
      <c r="CK2" s="6">
        <v>68.599999999999994</v>
      </c>
      <c r="CL2" s="6">
        <v>69.900000000000006</v>
      </c>
      <c r="CM2" s="6">
        <v>71.099999999999994</v>
      </c>
      <c r="CN2" s="6">
        <v>65</v>
      </c>
      <c r="CO2" s="6">
        <v>67.2</v>
      </c>
      <c r="CP2" s="6">
        <v>68.8</v>
      </c>
      <c r="CQ2" s="6">
        <v>70</v>
      </c>
      <c r="CR2" s="6">
        <v>71.2</v>
      </c>
      <c r="CS2" s="6">
        <v>72.5</v>
      </c>
      <c r="CT2" s="6">
        <v>73.400000000000006</v>
      </c>
      <c r="CU2" s="6">
        <v>74.7</v>
      </c>
      <c r="CV2" s="6">
        <v>75.900000000000006</v>
      </c>
      <c r="CW2" s="6">
        <v>77.099999999999994</v>
      </c>
      <c r="CX2" s="6">
        <v>10</v>
      </c>
      <c r="CY2" s="6">
        <v>0</v>
      </c>
      <c r="CZ2" s="6">
        <v>0</v>
      </c>
      <c r="DA2" s="6">
        <v>0</v>
      </c>
      <c r="DB2" s="6">
        <v>0</v>
      </c>
      <c r="DC2" s="6">
        <v>0</v>
      </c>
      <c r="DD2" s="6">
        <v>0</v>
      </c>
      <c r="DE2" s="6">
        <v>0</v>
      </c>
      <c r="DF2" s="6">
        <v>0</v>
      </c>
      <c r="DG2" s="6">
        <v>0</v>
      </c>
      <c r="DH2" s="6">
        <v>0</v>
      </c>
      <c r="DI2" s="6">
        <v>0</v>
      </c>
      <c r="DJ2" s="6">
        <v>0</v>
      </c>
      <c r="DK2" s="6">
        <v>0</v>
      </c>
      <c r="DL2" s="6">
        <v>0</v>
      </c>
      <c r="DM2" s="6">
        <v>0</v>
      </c>
      <c r="DN2" s="6">
        <v>0</v>
      </c>
      <c r="DO2" s="6">
        <v>0</v>
      </c>
      <c r="DP2" s="6">
        <v>0</v>
      </c>
      <c r="DQ2" s="6">
        <v>0</v>
      </c>
      <c r="DR2" s="6">
        <v>0</v>
      </c>
      <c r="DS2" s="6">
        <v>0</v>
      </c>
      <c r="DT2" s="6">
        <v>0</v>
      </c>
      <c r="DU2" s="6">
        <v>0</v>
      </c>
      <c r="DV2" s="6">
        <v>0</v>
      </c>
      <c r="DW2" s="6">
        <v>0</v>
      </c>
      <c r="DX2" s="6">
        <v>0</v>
      </c>
      <c r="DY2" s="6">
        <v>0</v>
      </c>
      <c r="DZ2" s="6">
        <v>0</v>
      </c>
      <c r="EA2" s="6">
        <v>0</v>
      </c>
      <c r="EB2" s="6">
        <v>0</v>
      </c>
      <c r="EC2" s="6">
        <v>0</v>
      </c>
      <c r="ED2" s="6">
        <v>0</v>
      </c>
      <c r="EE2" s="6">
        <v>0</v>
      </c>
      <c r="EF2" s="6">
        <v>0</v>
      </c>
      <c r="EG2" s="6">
        <v>0</v>
      </c>
      <c r="EH2" s="6">
        <v>0</v>
      </c>
      <c r="EI2" s="6">
        <v>0</v>
      </c>
      <c r="EJ2" s="6">
        <v>0</v>
      </c>
      <c r="EK2" s="6">
        <v>0</v>
      </c>
      <c r="EL2" s="6">
        <v>0</v>
      </c>
      <c r="EM2" s="6">
        <v>0</v>
      </c>
      <c r="EN2" s="6">
        <v>0</v>
      </c>
      <c r="EO2" s="6">
        <v>0</v>
      </c>
      <c r="EP2" s="6">
        <v>0</v>
      </c>
      <c r="EQ2" s="6">
        <v>0</v>
      </c>
      <c r="ER2" s="6">
        <v>0</v>
      </c>
      <c r="ES2" s="6">
        <v>0</v>
      </c>
      <c r="ET2" s="6">
        <v>0</v>
      </c>
      <c r="EU2" s="6">
        <v>0</v>
      </c>
      <c r="EV2" s="6">
        <v>0</v>
      </c>
      <c r="EW2" s="6">
        <v>0</v>
      </c>
      <c r="EX2" s="6">
        <v>0</v>
      </c>
      <c r="EY2" s="6">
        <v>0</v>
      </c>
      <c r="EZ2" s="6">
        <v>0</v>
      </c>
      <c r="FA2" s="6">
        <v>0</v>
      </c>
      <c r="FB2" s="6">
        <v>0</v>
      </c>
      <c r="FC2" s="6">
        <v>0</v>
      </c>
      <c r="FD2" s="6">
        <v>0</v>
      </c>
      <c r="FE2" s="6">
        <v>0</v>
      </c>
      <c r="FF2" s="6">
        <v>0.97277278899999997</v>
      </c>
      <c r="FG2" s="6"/>
      <c r="FH2" s="6">
        <v>30.484094209999999</v>
      </c>
      <c r="FI2" s="6">
        <v>0</v>
      </c>
      <c r="FJ2" s="6">
        <v>0</v>
      </c>
      <c r="FK2" s="6" t="s">
        <v>234</v>
      </c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</row>
    <row r="3" spans="1:228" x14ac:dyDescent="0.25">
      <c r="A3" s="6" t="s">
        <v>235</v>
      </c>
      <c r="B3" s="6" t="s">
        <v>236</v>
      </c>
      <c r="C3" s="6" t="s">
        <v>230</v>
      </c>
      <c r="D3" s="6" t="s">
        <v>231</v>
      </c>
      <c r="E3" s="6">
        <v>66</v>
      </c>
      <c r="F3" s="6">
        <v>22</v>
      </c>
      <c r="G3" s="6" t="s">
        <v>232</v>
      </c>
      <c r="H3" s="6" t="s">
        <v>233</v>
      </c>
      <c r="I3" s="6">
        <v>-37.665351999999999</v>
      </c>
      <c r="J3" s="6">
        <v>144.94302200000001</v>
      </c>
      <c r="K3" s="6">
        <v>-37.665351999999999</v>
      </c>
      <c r="L3" s="6">
        <v>144.94302200000001</v>
      </c>
      <c r="M3" s="6">
        <v>14552</v>
      </c>
      <c r="N3" s="6">
        <v>0.85404073008979398</v>
      </c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7"/>
      <c r="AA3" s="6"/>
      <c r="AB3" s="6" t="b">
        <v>0</v>
      </c>
      <c r="AC3" s="6" t="b">
        <v>1</v>
      </c>
      <c r="AD3" s="6" t="b">
        <v>0</v>
      </c>
      <c r="AE3" s="6" t="b">
        <v>0</v>
      </c>
      <c r="AF3" s="6">
        <v>123</v>
      </c>
      <c r="AG3" s="6">
        <v>123</v>
      </c>
      <c r="AH3" s="6">
        <v>123.7</v>
      </c>
      <c r="AI3" s="6">
        <v>123.7</v>
      </c>
      <c r="AJ3" s="6">
        <v>123.7</v>
      </c>
      <c r="AK3" s="6">
        <v>123.7</v>
      </c>
      <c r="AL3" s="6">
        <v>123.7</v>
      </c>
      <c r="AM3" s="6">
        <v>123.7</v>
      </c>
      <c r="AN3" s="6">
        <v>123.7</v>
      </c>
      <c r="AO3" s="6">
        <v>123.7</v>
      </c>
      <c r="AP3" s="6">
        <v>123.7</v>
      </c>
      <c r="AQ3" s="6">
        <v>123.7</v>
      </c>
      <c r="AR3" s="6">
        <v>123.7</v>
      </c>
      <c r="AS3" s="6">
        <v>123.7</v>
      </c>
      <c r="AT3" s="6">
        <v>123.7</v>
      </c>
      <c r="AU3" s="6">
        <v>65.400000000000006</v>
      </c>
      <c r="AV3" s="6">
        <v>67</v>
      </c>
      <c r="AW3" s="6">
        <v>68.400000000000006</v>
      </c>
      <c r="AX3" s="6">
        <v>69.3</v>
      </c>
      <c r="AY3" s="6">
        <v>70.2</v>
      </c>
      <c r="AZ3" s="6">
        <v>71.599999999999994</v>
      </c>
      <c r="BA3" s="6">
        <v>73.3</v>
      </c>
      <c r="BB3" s="6">
        <v>75.2</v>
      </c>
      <c r="BC3" s="6">
        <v>77.099999999999994</v>
      </c>
      <c r="BD3" s="6">
        <v>78.900000000000006</v>
      </c>
      <c r="BE3" s="6">
        <v>68.2</v>
      </c>
      <c r="BF3" s="6">
        <v>69.900000000000006</v>
      </c>
      <c r="BG3" s="6">
        <v>71.400000000000006</v>
      </c>
      <c r="BH3" s="6">
        <v>72.2</v>
      </c>
      <c r="BI3" s="6">
        <v>73.2</v>
      </c>
      <c r="BJ3" s="6">
        <v>74.599999999999994</v>
      </c>
      <c r="BK3" s="6">
        <v>76.3</v>
      </c>
      <c r="BL3" s="6">
        <v>78.3</v>
      </c>
      <c r="BM3" s="6">
        <v>80.400000000000006</v>
      </c>
      <c r="BN3" s="6">
        <v>82.3</v>
      </c>
      <c r="BO3" s="6">
        <v>123</v>
      </c>
      <c r="BP3" s="6">
        <v>123</v>
      </c>
      <c r="BQ3" s="6">
        <v>125.1</v>
      </c>
      <c r="BR3" s="6">
        <v>125.1</v>
      </c>
      <c r="BS3" s="6">
        <v>125.1</v>
      </c>
      <c r="BT3" s="6">
        <v>125.1</v>
      </c>
      <c r="BU3" s="6">
        <v>125.1</v>
      </c>
      <c r="BV3" s="6">
        <v>125.1</v>
      </c>
      <c r="BW3" s="6">
        <v>125.1</v>
      </c>
      <c r="BX3" s="6">
        <v>125.1</v>
      </c>
      <c r="BY3" s="6">
        <v>125.1</v>
      </c>
      <c r="BZ3" s="6">
        <v>125.1</v>
      </c>
      <c r="CA3" s="6">
        <v>125.1</v>
      </c>
      <c r="CB3" s="6">
        <v>125.1</v>
      </c>
      <c r="CC3" s="6">
        <v>125.1</v>
      </c>
      <c r="CD3" s="6">
        <v>70.2</v>
      </c>
      <c r="CE3" s="6">
        <v>73.3</v>
      </c>
      <c r="CF3" s="6">
        <v>76.2</v>
      </c>
      <c r="CG3" s="6">
        <v>77.8</v>
      </c>
      <c r="CH3" s="6">
        <v>79</v>
      </c>
      <c r="CI3" s="6">
        <v>79.900000000000006</v>
      </c>
      <c r="CJ3" s="6">
        <v>80.8</v>
      </c>
      <c r="CK3" s="6">
        <v>81.8</v>
      </c>
      <c r="CL3" s="6">
        <v>82.7</v>
      </c>
      <c r="CM3" s="6">
        <v>83.7</v>
      </c>
      <c r="CN3" s="6">
        <v>77.3</v>
      </c>
      <c r="CO3" s="6">
        <v>80.8</v>
      </c>
      <c r="CP3" s="6">
        <v>83.8</v>
      </c>
      <c r="CQ3" s="6">
        <v>85.5</v>
      </c>
      <c r="CR3" s="6">
        <v>86.8</v>
      </c>
      <c r="CS3" s="6">
        <v>87.6</v>
      </c>
      <c r="CT3" s="6">
        <v>88</v>
      </c>
      <c r="CU3" s="6">
        <v>89.1</v>
      </c>
      <c r="CV3" s="6">
        <v>90</v>
      </c>
      <c r="CW3" s="6">
        <v>90.8</v>
      </c>
      <c r="CX3" s="6">
        <v>10</v>
      </c>
      <c r="CY3" s="6">
        <v>0</v>
      </c>
      <c r="CZ3" s="6">
        <v>0</v>
      </c>
      <c r="DA3" s="6">
        <v>0</v>
      </c>
      <c r="DB3" s="6">
        <v>0</v>
      </c>
      <c r="DC3" s="6">
        <v>0</v>
      </c>
      <c r="DD3" s="6">
        <v>0</v>
      </c>
      <c r="DE3" s="6">
        <v>0</v>
      </c>
      <c r="DF3" s="6">
        <v>0</v>
      </c>
      <c r="DG3" s="6">
        <v>0</v>
      </c>
      <c r="DH3" s="6">
        <v>0</v>
      </c>
      <c r="DI3" s="6">
        <v>0</v>
      </c>
      <c r="DJ3" s="6">
        <v>0</v>
      </c>
      <c r="DK3" s="6">
        <v>0</v>
      </c>
      <c r="DL3" s="6">
        <v>0</v>
      </c>
      <c r="DM3" s="6">
        <v>0</v>
      </c>
      <c r="DN3" s="6">
        <v>0</v>
      </c>
      <c r="DO3" s="6">
        <v>0</v>
      </c>
      <c r="DP3" s="6">
        <v>0</v>
      </c>
      <c r="DQ3" s="6">
        <v>0</v>
      </c>
      <c r="DR3" s="6">
        <v>0</v>
      </c>
      <c r="DS3" s="6">
        <v>0</v>
      </c>
      <c r="DT3" s="6">
        <v>0</v>
      </c>
      <c r="DU3" s="6">
        <v>0</v>
      </c>
      <c r="DV3" s="6">
        <v>0</v>
      </c>
      <c r="DW3" s="6">
        <v>0</v>
      </c>
      <c r="DX3" s="6">
        <v>0</v>
      </c>
      <c r="DY3" s="6">
        <v>0</v>
      </c>
      <c r="DZ3" s="6">
        <v>0</v>
      </c>
      <c r="EA3" s="6">
        <v>0</v>
      </c>
      <c r="EB3" s="6">
        <v>0</v>
      </c>
      <c r="EC3" s="6">
        <v>0</v>
      </c>
      <c r="ED3" s="6">
        <v>0</v>
      </c>
      <c r="EE3" s="6">
        <v>0</v>
      </c>
      <c r="EF3" s="6">
        <v>0</v>
      </c>
      <c r="EG3" s="6">
        <v>0</v>
      </c>
      <c r="EH3" s="6">
        <v>0</v>
      </c>
      <c r="EI3" s="6">
        <v>0</v>
      </c>
      <c r="EJ3" s="6">
        <v>0</v>
      </c>
      <c r="EK3" s="6">
        <v>0</v>
      </c>
      <c r="EL3" s="6">
        <v>0</v>
      </c>
      <c r="EM3" s="6">
        <v>0</v>
      </c>
      <c r="EN3" s="6">
        <v>0</v>
      </c>
      <c r="EO3" s="6">
        <v>0</v>
      </c>
      <c r="EP3" s="6">
        <v>0</v>
      </c>
      <c r="EQ3" s="6">
        <v>0</v>
      </c>
      <c r="ER3" s="6">
        <v>0</v>
      </c>
      <c r="ES3" s="6">
        <v>0</v>
      </c>
      <c r="ET3" s="6">
        <v>0</v>
      </c>
      <c r="EU3" s="6">
        <v>0</v>
      </c>
      <c r="EV3" s="6">
        <v>0</v>
      </c>
      <c r="EW3" s="6">
        <v>0</v>
      </c>
      <c r="EX3" s="6">
        <v>0</v>
      </c>
      <c r="EY3" s="6">
        <v>0</v>
      </c>
      <c r="EZ3" s="6">
        <v>0</v>
      </c>
      <c r="FA3" s="6">
        <v>0</v>
      </c>
      <c r="FB3" s="6">
        <v>0</v>
      </c>
      <c r="FC3" s="6">
        <v>0</v>
      </c>
      <c r="FD3" s="6">
        <v>0</v>
      </c>
      <c r="FE3" s="6">
        <v>0</v>
      </c>
      <c r="FF3" s="6">
        <v>0.94755472399999996</v>
      </c>
      <c r="FG3" s="6"/>
      <c r="FH3" s="6">
        <v>28.578838319999999</v>
      </c>
      <c r="FI3" s="6">
        <v>0</v>
      </c>
      <c r="FJ3" s="6">
        <v>0</v>
      </c>
      <c r="FK3" s="6" t="s">
        <v>234</v>
      </c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</row>
    <row r="4" spans="1:228" x14ac:dyDescent="0.25">
      <c r="A4" s="6" t="s">
        <v>237</v>
      </c>
      <c r="B4" s="6" t="s">
        <v>238</v>
      </c>
      <c r="C4" s="6" t="s">
        <v>230</v>
      </c>
      <c r="D4" s="6" t="s">
        <v>231</v>
      </c>
      <c r="E4" s="6">
        <v>66</v>
      </c>
      <c r="F4" s="6">
        <v>22</v>
      </c>
      <c r="G4" s="6" t="s">
        <v>232</v>
      </c>
      <c r="H4" s="6" t="s">
        <v>233</v>
      </c>
      <c r="I4" s="6">
        <v>-37.686661999999998</v>
      </c>
      <c r="J4" s="6">
        <v>144.94159500000001</v>
      </c>
      <c r="K4" s="6">
        <v>-37.686661999999998</v>
      </c>
      <c r="L4" s="6">
        <v>144.94159500000001</v>
      </c>
      <c r="M4" s="6">
        <v>4374</v>
      </c>
      <c r="N4" s="6">
        <v>0.88167708123362221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7"/>
      <c r="AA4" s="6"/>
      <c r="AB4" s="6" t="b">
        <v>0</v>
      </c>
      <c r="AC4" s="6" t="b">
        <v>1</v>
      </c>
      <c r="AD4" s="6" t="b">
        <v>0</v>
      </c>
      <c r="AE4" s="6" t="b">
        <v>0</v>
      </c>
      <c r="AF4" s="6">
        <v>47.6</v>
      </c>
      <c r="AG4" s="6">
        <v>47.6</v>
      </c>
      <c r="AH4" s="6">
        <v>38</v>
      </c>
      <c r="AI4" s="6">
        <v>38</v>
      </c>
      <c r="AJ4" s="6">
        <v>38</v>
      </c>
      <c r="AK4" s="6">
        <v>38</v>
      </c>
      <c r="AL4" s="6">
        <v>38</v>
      </c>
      <c r="AM4" s="6">
        <v>38</v>
      </c>
      <c r="AN4" s="6">
        <v>38</v>
      </c>
      <c r="AO4" s="6">
        <v>38</v>
      </c>
      <c r="AP4" s="6">
        <v>38</v>
      </c>
      <c r="AQ4" s="6">
        <v>38</v>
      </c>
      <c r="AR4" s="6">
        <v>38</v>
      </c>
      <c r="AS4" s="6">
        <v>38</v>
      </c>
      <c r="AT4" s="6">
        <v>38</v>
      </c>
      <c r="AU4" s="6">
        <v>33.700000000000003</v>
      </c>
      <c r="AV4" s="6">
        <v>33.700000000000003</v>
      </c>
      <c r="AW4" s="6">
        <v>33.6</v>
      </c>
      <c r="AX4" s="6">
        <v>33.700000000000003</v>
      </c>
      <c r="AY4" s="6">
        <v>33.9</v>
      </c>
      <c r="AZ4" s="6">
        <v>34.6</v>
      </c>
      <c r="BA4" s="6">
        <v>35.4</v>
      </c>
      <c r="BB4" s="6">
        <v>36.200000000000003</v>
      </c>
      <c r="BC4" s="6">
        <v>37.1</v>
      </c>
      <c r="BD4" s="6">
        <v>37.9</v>
      </c>
      <c r="BE4" s="6">
        <v>35.200000000000003</v>
      </c>
      <c r="BF4" s="6">
        <v>35.1</v>
      </c>
      <c r="BG4" s="6">
        <v>35</v>
      </c>
      <c r="BH4" s="6">
        <v>35.1</v>
      </c>
      <c r="BI4" s="6">
        <v>35.4</v>
      </c>
      <c r="BJ4" s="6">
        <v>36</v>
      </c>
      <c r="BK4" s="6">
        <v>36.799999999999997</v>
      </c>
      <c r="BL4" s="6">
        <v>37.700000000000003</v>
      </c>
      <c r="BM4" s="6">
        <v>38.700000000000003</v>
      </c>
      <c r="BN4" s="6">
        <v>39.5</v>
      </c>
      <c r="BO4" s="6">
        <v>47.6</v>
      </c>
      <c r="BP4" s="6">
        <v>47.6</v>
      </c>
      <c r="BQ4" s="6">
        <v>39.6</v>
      </c>
      <c r="BR4" s="6">
        <v>39.6</v>
      </c>
      <c r="BS4" s="6">
        <v>39.6</v>
      </c>
      <c r="BT4" s="6">
        <v>39.6</v>
      </c>
      <c r="BU4" s="6">
        <v>39.6</v>
      </c>
      <c r="BV4" s="6">
        <v>39.6</v>
      </c>
      <c r="BW4" s="6">
        <v>39.6</v>
      </c>
      <c r="BX4" s="6">
        <v>39.6</v>
      </c>
      <c r="BY4" s="6">
        <v>39.6</v>
      </c>
      <c r="BZ4" s="6">
        <v>39.6</v>
      </c>
      <c r="CA4" s="6">
        <v>39.6</v>
      </c>
      <c r="CB4" s="6">
        <v>39.6</v>
      </c>
      <c r="CC4" s="6">
        <v>39.6</v>
      </c>
      <c r="CD4" s="6">
        <v>33.799999999999997</v>
      </c>
      <c r="CE4" s="6">
        <v>34.5</v>
      </c>
      <c r="CF4" s="6">
        <v>35</v>
      </c>
      <c r="CG4" s="6">
        <v>35.4</v>
      </c>
      <c r="CH4" s="6">
        <v>35.700000000000003</v>
      </c>
      <c r="CI4" s="6">
        <v>36.1</v>
      </c>
      <c r="CJ4" s="6">
        <v>36.4</v>
      </c>
      <c r="CK4" s="6">
        <v>36.799999999999997</v>
      </c>
      <c r="CL4" s="6">
        <v>36.6</v>
      </c>
      <c r="CM4" s="6">
        <v>37</v>
      </c>
      <c r="CN4" s="6">
        <v>36.799999999999997</v>
      </c>
      <c r="CO4" s="6">
        <v>37.4</v>
      </c>
      <c r="CP4" s="6">
        <v>38</v>
      </c>
      <c r="CQ4" s="6">
        <v>38.299999999999997</v>
      </c>
      <c r="CR4" s="6">
        <v>38.700000000000003</v>
      </c>
      <c r="CS4" s="6">
        <v>39</v>
      </c>
      <c r="CT4" s="6">
        <v>39.1</v>
      </c>
      <c r="CU4" s="6">
        <v>39.5</v>
      </c>
      <c r="CV4" s="6">
        <v>39.799999999999997</v>
      </c>
      <c r="CW4" s="6">
        <v>40.1</v>
      </c>
      <c r="CX4" s="6">
        <v>10</v>
      </c>
      <c r="CY4" s="6">
        <v>0</v>
      </c>
      <c r="CZ4" s="6">
        <v>0</v>
      </c>
      <c r="DA4" s="6">
        <v>0</v>
      </c>
      <c r="DB4" s="6">
        <v>0</v>
      </c>
      <c r="DC4" s="6">
        <v>0</v>
      </c>
      <c r="DD4" s="6">
        <v>0</v>
      </c>
      <c r="DE4" s="6">
        <v>0</v>
      </c>
      <c r="DF4" s="6">
        <v>0</v>
      </c>
      <c r="DG4" s="6">
        <v>0</v>
      </c>
      <c r="DH4" s="6">
        <v>0</v>
      </c>
      <c r="DI4" s="6">
        <v>0</v>
      </c>
      <c r="DJ4" s="6">
        <v>0</v>
      </c>
      <c r="DK4" s="6">
        <v>0</v>
      </c>
      <c r="DL4" s="6">
        <v>2.8536630000000002E-3</v>
      </c>
      <c r="DM4" s="6">
        <v>1.3392665999999999E-2</v>
      </c>
      <c r="DN4" s="6">
        <v>0</v>
      </c>
      <c r="DO4" s="6">
        <v>0</v>
      </c>
      <c r="DP4" s="6">
        <v>0</v>
      </c>
      <c r="DQ4" s="6">
        <v>0</v>
      </c>
      <c r="DR4" s="6">
        <v>0</v>
      </c>
      <c r="DS4" s="6">
        <v>0</v>
      </c>
      <c r="DT4" s="6">
        <v>0</v>
      </c>
      <c r="DU4" s="6">
        <v>0</v>
      </c>
      <c r="DV4" s="6">
        <v>2.4</v>
      </c>
      <c r="DW4" s="6">
        <v>4.2</v>
      </c>
      <c r="DX4" s="6">
        <v>0</v>
      </c>
      <c r="DY4" s="6">
        <v>0</v>
      </c>
      <c r="DZ4" s="6">
        <v>0</v>
      </c>
      <c r="EA4" s="6">
        <v>0</v>
      </c>
      <c r="EB4" s="6">
        <v>0</v>
      </c>
      <c r="EC4" s="6">
        <v>0</v>
      </c>
      <c r="ED4" s="6">
        <v>0</v>
      </c>
      <c r="EE4" s="6">
        <v>0</v>
      </c>
      <c r="EF4" s="6">
        <v>128.4322961</v>
      </c>
      <c r="EG4" s="6">
        <v>602.75182559999996</v>
      </c>
      <c r="EH4" s="6">
        <v>0</v>
      </c>
      <c r="EI4" s="6">
        <v>0</v>
      </c>
      <c r="EJ4" s="6">
        <v>0</v>
      </c>
      <c r="EK4" s="6">
        <v>0</v>
      </c>
      <c r="EL4" s="6">
        <v>0</v>
      </c>
      <c r="EM4" s="6">
        <v>0</v>
      </c>
      <c r="EN4" s="6">
        <v>0</v>
      </c>
      <c r="EO4" s="6">
        <v>0</v>
      </c>
      <c r="EP4" s="6">
        <v>0</v>
      </c>
      <c r="EQ4" s="6">
        <v>0</v>
      </c>
      <c r="ER4" s="6">
        <v>0</v>
      </c>
      <c r="ES4" s="6">
        <v>0</v>
      </c>
      <c r="ET4" s="6">
        <v>0</v>
      </c>
      <c r="EU4" s="6">
        <v>0</v>
      </c>
      <c r="EV4" s="6">
        <v>0</v>
      </c>
      <c r="EW4" s="6">
        <v>0</v>
      </c>
      <c r="EX4" s="6">
        <v>0</v>
      </c>
      <c r="EY4" s="6">
        <v>0</v>
      </c>
      <c r="EZ4" s="6">
        <v>0</v>
      </c>
      <c r="FA4" s="6">
        <v>0</v>
      </c>
      <c r="FB4" s="6">
        <v>0</v>
      </c>
      <c r="FC4" s="6">
        <v>0</v>
      </c>
      <c r="FD4" s="6">
        <v>0</v>
      </c>
      <c r="FE4" s="6">
        <v>0</v>
      </c>
      <c r="FF4" s="6">
        <v>0.97614959099999998</v>
      </c>
      <c r="FG4" s="6"/>
      <c r="FH4" s="6">
        <v>10.669432970000001</v>
      </c>
      <c r="FI4" s="6">
        <v>0</v>
      </c>
      <c r="FJ4" s="6">
        <v>0</v>
      </c>
      <c r="FK4" s="6" t="s">
        <v>234</v>
      </c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</row>
    <row r="5" spans="1:228" x14ac:dyDescent="0.25">
      <c r="A5" s="6" t="s">
        <v>239</v>
      </c>
      <c r="B5" s="6" t="s">
        <v>240</v>
      </c>
      <c r="C5" s="6" t="s">
        <v>230</v>
      </c>
      <c r="D5" s="6" t="s">
        <v>231</v>
      </c>
      <c r="E5" s="6">
        <v>66</v>
      </c>
      <c r="F5" s="6">
        <v>22</v>
      </c>
      <c r="G5" s="6" t="s">
        <v>232</v>
      </c>
      <c r="H5" s="6" t="s">
        <v>233</v>
      </c>
      <c r="I5" s="6">
        <v>-37.78237</v>
      </c>
      <c r="J5" s="6">
        <v>144.874675</v>
      </c>
      <c r="K5" s="6">
        <v>-37.78237</v>
      </c>
      <c r="L5" s="6">
        <v>144.874675</v>
      </c>
      <c r="M5" s="6">
        <v>12563</v>
      </c>
      <c r="N5" s="6">
        <v>0.93169682586769509</v>
      </c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7"/>
      <c r="AA5" s="6"/>
      <c r="AB5" s="6" t="b">
        <v>1</v>
      </c>
      <c r="AC5" s="6" t="b">
        <v>0</v>
      </c>
      <c r="AD5" s="6" t="b">
        <v>0</v>
      </c>
      <c r="AE5" s="6" t="b">
        <v>0</v>
      </c>
      <c r="AF5" s="6">
        <v>45</v>
      </c>
      <c r="AG5" s="6">
        <v>45</v>
      </c>
      <c r="AH5" s="6">
        <v>32</v>
      </c>
      <c r="AI5" s="6">
        <v>32</v>
      </c>
      <c r="AJ5" s="6">
        <v>32</v>
      </c>
      <c r="AK5" s="6">
        <v>32</v>
      </c>
      <c r="AL5" s="6">
        <v>32</v>
      </c>
      <c r="AM5" s="6">
        <v>32</v>
      </c>
      <c r="AN5" s="6">
        <v>32</v>
      </c>
      <c r="AO5" s="6">
        <v>32</v>
      </c>
      <c r="AP5" s="6">
        <v>32</v>
      </c>
      <c r="AQ5" s="6">
        <v>32</v>
      </c>
      <c r="AR5" s="6">
        <v>32</v>
      </c>
      <c r="AS5" s="6">
        <v>32</v>
      </c>
      <c r="AT5" s="6">
        <v>32</v>
      </c>
      <c r="AU5" s="6">
        <v>41.3</v>
      </c>
      <c r="AV5" s="6">
        <v>42.1</v>
      </c>
      <c r="AW5" s="6">
        <v>42.8</v>
      </c>
      <c r="AX5" s="6">
        <v>43.2</v>
      </c>
      <c r="AY5" s="6">
        <v>44</v>
      </c>
      <c r="AZ5" s="6">
        <v>45.2</v>
      </c>
      <c r="BA5" s="6">
        <v>46.6</v>
      </c>
      <c r="BB5" s="6">
        <v>48.2</v>
      </c>
      <c r="BC5" s="6">
        <v>49.8</v>
      </c>
      <c r="BD5" s="6">
        <v>51.3</v>
      </c>
      <c r="BE5" s="6">
        <v>44</v>
      </c>
      <c r="BF5" s="6">
        <v>44.8</v>
      </c>
      <c r="BG5" s="6">
        <v>45.5</v>
      </c>
      <c r="BH5" s="6">
        <v>46</v>
      </c>
      <c r="BI5" s="6">
        <v>46.8</v>
      </c>
      <c r="BJ5" s="6">
        <v>48</v>
      </c>
      <c r="BK5" s="6">
        <v>49.5</v>
      </c>
      <c r="BL5" s="6">
        <v>51.2</v>
      </c>
      <c r="BM5" s="6">
        <v>53</v>
      </c>
      <c r="BN5" s="6">
        <v>54.6</v>
      </c>
      <c r="BO5" s="6">
        <v>45</v>
      </c>
      <c r="BP5" s="6">
        <v>45</v>
      </c>
      <c r="BQ5" s="6">
        <v>39.6</v>
      </c>
      <c r="BR5" s="6">
        <v>39.6</v>
      </c>
      <c r="BS5" s="6">
        <v>39.6</v>
      </c>
      <c r="BT5" s="6">
        <v>39.6</v>
      </c>
      <c r="BU5" s="6">
        <v>39.6</v>
      </c>
      <c r="BV5" s="6">
        <v>39.6</v>
      </c>
      <c r="BW5" s="6">
        <v>39.6</v>
      </c>
      <c r="BX5" s="6">
        <v>39.6</v>
      </c>
      <c r="BY5" s="6">
        <v>39.6</v>
      </c>
      <c r="BZ5" s="6">
        <v>39.6</v>
      </c>
      <c r="CA5" s="6">
        <v>39.6</v>
      </c>
      <c r="CB5" s="6">
        <v>39.6</v>
      </c>
      <c r="CC5" s="6">
        <v>39.6</v>
      </c>
      <c r="CD5" s="6">
        <v>32.299999999999997</v>
      </c>
      <c r="CE5" s="6">
        <v>34.200000000000003</v>
      </c>
      <c r="CF5" s="6">
        <v>36.1</v>
      </c>
      <c r="CG5" s="6">
        <v>37.299999999999997</v>
      </c>
      <c r="CH5" s="6">
        <v>38.700000000000003</v>
      </c>
      <c r="CI5" s="6">
        <v>40.1</v>
      </c>
      <c r="CJ5" s="6">
        <v>41.6</v>
      </c>
      <c r="CK5" s="6">
        <v>42.8</v>
      </c>
      <c r="CL5" s="6">
        <v>44.1</v>
      </c>
      <c r="CM5" s="6">
        <v>45.4</v>
      </c>
      <c r="CN5" s="6">
        <v>35.5</v>
      </c>
      <c r="CO5" s="6">
        <v>37.700000000000003</v>
      </c>
      <c r="CP5" s="6">
        <v>39.6</v>
      </c>
      <c r="CQ5" s="6">
        <v>41</v>
      </c>
      <c r="CR5" s="6">
        <v>42.4</v>
      </c>
      <c r="CS5" s="6">
        <v>43.9</v>
      </c>
      <c r="CT5" s="6">
        <v>45.3</v>
      </c>
      <c r="CU5" s="6">
        <v>46.6</v>
      </c>
      <c r="CV5" s="6">
        <v>47.9</v>
      </c>
      <c r="CW5" s="6">
        <v>49.2</v>
      </c>
      <c r="CX5" s="6">
        <v>10</v>
      </c>
      <c r="CY5" s="6">
        <v>8.6912704329999997</v>
      </c>
      <c r="CZ5" s="6">
        <v>9.4029856550000002</v>
      </c>
      <c r="DA5" s="6">
        <v>10.09261055</v>
      </c>
      <c r="DB5" s="6">
        <v>10.489300930000001</v>
      </c>
      <c r="DC5" s="6">
        <v>11.18842497</v>
      </c>
      <c r="DD5" s="6">
        <v>1.235259071</v>
      </c>
      <c r="DE5" s="6">
        <v>1.492750773</v>
      </c>
      <c r="DF5" s="6">
        <v>1.924050303</v>
      </c>
      <c r="DG5" s="6">
        <v>2.230613258</v>
      </c>
      <c r="DH5" s="6">
        <v>3.1479396660000001</v>
      </c>
      <c r="DI5" s="6">
        <v>6.1071886769999999</v>
      </c>
      <c r="DJ5" s="6">
        <v>12.9665757</v>
      </c>
      <c r="DK5" s="6">
        <v>27.874858710000002</v>
      </c>
      <c r="DL5" s="6">
        <v>55.7051224</v>
      </c>
      <c r="DM5" s="6">
        <v>92.582947239999996</v>
      </c>
      <c r="DN5" s="6">
        <v>92.7</v>
      </c>
      <c r="DO5" s="6">
        <v>105.2</v>
      </c>
      <c r="DP5" s="6">
        <v>121.8</v>
      </c>
      <c r="DQ5" s="6">
        <v>131.30000000000001</v>
      </c>
      <c r="DR5" s="6">
        <v>151.6</v>
      </c>
      <c r="DS5" s="6">
        <v>180.1</v>
      </c>
      <c r="DT5" s="6">
        <v>232.6</v>
      </c>
      <c r="DU5" s="6">
        <v>294.8</v>
      </c>
      <c r="DV5" s="6">
        <v>360.6</v>
      </c>
      <c r="DW5" s="6">
        <v>457</v>
      </c>
      <c r="DX5" s="6">
        <v>55594.209849999999</v>
      </c>
      <c r="DY5" s="6">
        <v>67182.910579999996</v>
      </c>
      <c r="DZ5" s="6">
        <v>86594.026159999994</v>
      </c>
      <c r="EA5" s="6">
        <v>100391.23330000001</v>
      </c>
      <c r="EB5" s="6">
        <v>141676.52960000001</v>
      </c>
      <c r="EC5" s="6">
        <v>274860.82630000002</v>
      </c>
      <c r="ED5" s="6">
        <v>583575.17660000001</v>
      </c>
      <c r="EE5" s="6">
        <v>1254539.0530000001</v>
      </c>
      <c r="EF5" s="6">
        <v>2507071.057</v>
      </c>
      <c r="EG5" s="6">
        <v>4166798.6239999998</v>
      </c>
      <c r="EH5" s="6">
        <v>8.6912704329999997</v>
      </c>
      <c r="EI5" s="6">
        <v>9.3143519589999997</v>
      </c>
      <c r="EJ5" s="6">
        <v>9.3143519589999997</v>
      </c>
      <c r="EK5" s="6">
        <v>10.077090399999999</v>
      </c>
      <c r="EL5" s="6">
        <v>10.81615485</v>
      </c>
      <c r="EM5" s="6">
        <v>11.241284159999999</v>
      </c>
      <c r="EN5" s="6">
        <v>11.990528749999999</v>
      </c>
      <c r="EO5" s="6">
        <v>13.207184699999999</v>
      </c>
      <c r="EP5" s="6">
        <v>14.63274322</v>
      </c>
      <c r="EQ5" s="6">
        <v>16.16933238</v>
      </c>
      <c r="ER5" s="6">
        <v>17.77342531</v>
      </c>
      <c r="ES5" s="6">
        <v>19.317144389999999</v>
      </c>
      <c r="ET5" s="6">
        <v>0</v>
      </c>
      <c r="EU5" s="6">
        <v>0</v>
      </c>
      <c r="EV5" s="6">
        <v>0</v>
      </c>
      <c r="EW5" s="6">
        <v>0</v>
      </c>
      <c r="EX5" s="6">
        <v>0</v>
      </c>
      <c r="EY5" s="6">
        <v>0</v>
      </c>
      <c r="EZ5" s="6">
        <v>0</v>
      </c>
      <c r="FA5" s="6">
        <v>0.48046358099999997</v>
      </c>
      <c r="FB5" s="6">
        <v>2.0393626120000001</v>
      </c>
      <c r="FC5" s="6">
        <v>3.2437072159999998</v>
      </c>
      <c r="FD5" s="6">
        <v>4.5223112370000003</v>
      </c>
      <c r="FE5" s="6">
        <v>5.7898822189999999</v>
      </c>
      <c r="FF5" s="6">
        <v>0.93310521999999996</v>
      </c>
      <c r="FG5" s="6"/>
      <c r="FH5" s="6">
        <v>26.292531260000001</v>
      </c>
      <c r="FI5" s="6">
        <v>0</v>
      </c>
      <c r="FJ5" s="6">
        <v>0</v>
      </c>
      <c r="FK5" s="6" t="s">
        <v>234</v>
      </c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</row>
    <row r="6" spans="1:228" x14ac:dyDescent="0.25">
      <c r="A6" s="6" t="s">
        <v>241</v>
      </c>
      <c r="B6" s="6" t="s">
        <v>242</v>
      </c>
      <c r="C6" s="6" t="s">
        <v>230</v>
      </c>
      <c r="D6" s="6" t="s">
        <v>231</v>
      </c>
      <c r="E6" s="6">
        <v>66</v>
      </c>
      <c r="F6" s="6">
        <v>22</v>
      </c>
      <c r="G6" s="6" t="s">
        <v>243</v>
      </c>
      <c r="H6" s="6" t="s">
        <v>233</v>
      </c>
      <c r="I6" s="6">
        <v>-37.720934999999997</v>
      </c>
      <c r="J6" s="6">
        <v>144.977825</v>
      </c>
      <c r="K6" s="6">
        <v>-37.720934999999997</v>
      </c>
      <c r="L6" s="6">
        <v>144.977825</v>
      </c>
      <c r="M6" s="6">
        <v>20485</v>
      </c>
      <c r="N6" s="6">
        <v>0.90721877767936232</v>
      </c>
      <c r="O6" s="6" t="s">
        <v>244</v>
      </c>
      <c r="P6" s="6"/>
      <c r="Q6" s="6" t="s">
        <v>245</v>
      </c>
      <c r="R6" s="6"/>
      <c r="S6" s="6"/>
      <c r="T6" s="6" t="s">
        <v>245</v>
      </c>
      <c r="U6" s="6">
        <v>0.3</v>
      </c>
      <c r="V6" s="6">
        <v>0.3</v>
      </c>
      <c r="W6" s="6" t="s">
        <v>246</v>
      </c>
      <c r="X6" s="6" t="s">
        <v>245</v>
      </c>
      <c r="Y6" s="6"/>
      <c r="Z6" s="7">
        <v>46692</v>
      </c>
      <c r="AA6" s="6"/>
      <c r="AB6" s="6" t="b">
        <v>0</v>
      </c>
      <c r="AC6" s="6" t="b">
        <v>1</v>
      </c>
      <c r="AD6" s="6" t="b">
        <v>0</v>
      </c>
      <c r="AE6" s="6" t="b">
        <v>0</v>
      </c>
      <c r="AF6" s="6">
        <v>93</v>
      </c>
      <c r="AG6" s="6">
        <v>93</v>
      </c>
      <c r="AH6" s="6">
        <v>72.5</v>
      </c>
      <c r="AI6" s="6">
        <v>72.5</v>
      </c>
      <c r="AJ6" s="6">
        <v>72.5</v>
      </c>
      <c r="AK6" s="6">
        <v>72.5</v>
      </c>
      <c r="AL6" s="6">
        <v>72.5</v>
      </c>
      <c r="AM6" s="6">
        <v>72.5</v>
      </c>
      <c r="AN6" s="6">
        <v>72.5</v>
      </c>
      <c r="AO6" s="6">
        <v>72.5</v>
      </c>
      <c r="AP6" s="6">
        <v>72.5</v>
      </c>
      <c r="AQ6" s="6">
        <v>72.5</v>
      </c>
      <c r="AR6" s="6">
        <v>72.5</v>
      </c>
      <c r="AS6" s="6">
        <v>72.5</v>
      </c>
      <c r="AT6" s="6">
        <v>72.5</v>
      </c>
      <c r="AU6" s="6">
        <v>51.4</v>
      </c>
      <c r="AV6" s="6">
        <v>54</v>
      </c>
      <c r="AW6" s="6">
        <v>56.3</v>
      </c>
      <c r="AX6" s="6">
        <v>57.7</v>
      </c>
      <c r="AY6" s="6">
        <v>58.6</v>
      </c>
      <c r="AZ6" s="6">
        <v>59.7</v>
      </c>
      <c r="BA6" s="6">
        <v>61.1</v>
      </c>
      <c r="BB6" s="6">
        <v>62.5</v>
      </c>
      <c r="BC6" s="6">
        <v>64.099999999999994</v>
      </c>
      <c r="BD6" s="6">
        <v>65.3</v>
      </c>
      <c r="BE6" s="6">
        <v>54.9</v>
      </c>
      <c r="BF6" s="6">
        <v>57.6</v>
      </c>
      <c r="BG6" s="6">
        <v>60.1</v>
      </c>
      <c r="BH6" s="6">
        <v>61.5</v>
      </c>
      <c r="BI6" s="6">
        <v>62.5</v>
      </c>
      <c r="BJ6" s="6">
        <v>63.6</v>
      </c>
      <c r="BK6" s="6">
        <v>65</v>
      </c>
      <c r="BL6" s="6">
        <v>66.400000000000006</v>
      </c>
      <c r="BM6" s="6">
        <v>68.099999999999994</v>
      </c>
      <c r="BN6" s="6">
        <v>69.599999999999994</v>
      </c>
      <c r="BO6" s="6">
        <v>93</v>
      </c>
      <c r="BP6" s="6">
        <v>93</v>
      </c>
      <c r="BQ6" s="6">
        <v>83.6</v>
      </c>
      <c r="BR6" s="6">
        <v>83.6</v>
      </c>
      <c r="BS6" s="6">
        <v>83.6</v>
      </c>
      <c r="BT6" s="6">
        <v>83.6</v>
      </c>
      <c r="BU6" s="6">
        <v>83.6</v>
      </c>
      <c r="BV6" s="6">
        <v>83.6</v>
      </c>
      <c r="BW6" s="6">
        <v>83.6</v>
      </c>
      <c r="BX6" s="6">
        <v>83.6</v>
      </c>
      <c r="BY6" s="6">
        <v>83.6</v>
      </c>
      <c r="BZ6" s="6">
        <v>83.6</v>
      </c>
      <c r="CA6" s="6">
        <v>83.6</v>
      </c>
      <c r="CB6" s="6">
        <v>83.6</v>
      </c>
      <c r="CC6" s="6">
        <v>83.6</v>
      </c>
      <c r="CD6" s="6">
        <v>55.1</v>
      </c>
      <c r="CE6" s="6">
        <v>59.2</v>
      </c>
      <c r="CF6" s="6">
        <v>63.2</v>
      </c>
      <c r="CG6" s="6">
        <v>65.400000000000006</v>
      </c>
      <c r="CH6" s="6">
        <v>66.900000000000006</v>
      </c>
      <c r="CI6" s="6">
        <v>68</v>
      </c>
      <c r="CJ6" s="6">
        <v>69.099999999999994</v>
      </c>
      <c r="CK6" s="6">
        <v>70.2</v>
      </c>
      <c r="CL6" s="6">
        <v>71.3</v>
      </c>
      <c r="CM6" s="6">
        <v>72.400000000000006</v>
      </c>
      <c r="CN6" s="6">
        <v>60.7</v>
      </c>
      <c r="CO6" s="6">
        <v>65.099999999999994</v>
      </c>
      <c r="CP6" s="6">
        <v>69.3</v>
      </c>
      <c r="CQ6" s="6">
        <v>71.8</v>
      </c>
      <c r="CR6" s="6">
        <v>73.5</v>
      </c>
      <c r="CS6" s="6">
        <v>74.5</v>
      </c>
      <c r="CT6" s="6">
        <v>75.2</v>
      </c>
      <c r="CU6" s="6">
        <v>76.400000000000006</v>
      </c>
      <c r="CV6" s="6">
        <v>77.5</v>
      </c>
      <c r="CW6" s="6">
        <v>78.5</v>
      </c>
      <c r="CX6" s="6">
        <v>10</v>
      </c>
      <c r="CY6" s="6">
        <v>0</v>
      </c>
      <c r="CZ6" s="6">
        <v>0</v>
      </c>
      <c r="DA6" s="6">
        <v>0</v>
      </c>
      <c r="DB6" s="6">
        <v>0</v>
      </c>
      <c r="DC6" s="6">
        <v>0</v>
      </c>
      <c r="DD6" s="6">
        <v>0</v>
      </c>
      <c r="DE6" s="6">
        <v>0</v>
      </c>
      <c r="DF6" s="6">
        <v>0</v>
      </c>
      <c r="DG6" s="6">
        <v>0</v>
      </c>
      <c r="DH6" s="6">
        <v>0</v>
      </c>
      <c r="DI6" s="6">
        <v>0</v>
      </c>
      <c r="DJ6" s="6">
        <v>0</v>
      </c>
      <c r="DK6" s="6">
        <v>0</v>
      </c>
      <c r="DL6" s="6">
        <v>0</v>
      </c>
      <c r="DM6" s="6">
        <v>0</v>
      </c>
      <c r="DN6" s="6">
        <v>0</v>
      </c>
      <c r="DO6" s="6">
        <v>0</v>
      </c>
      <c r="DP6" s="6">
        <v>0</v>
      </c>
      <c r="DQ6" s="6">
        <v>0</v>
      </c>
      <c r="DR6" s="6">
        <v>0</v>
      </c>
      <c r="DS6" s="6">
        <v>0</v>
      </c>
      <c r="DT6" s="6">
        <v>0</v>
      </c>
      <c r="DU6" s="6">
        <v>0</v>
      </c>
      <c r="DV6" s="6">
        <v>0</v>
      </c>
      <c r="DW6" s="6">
        <v>0</v>
      </c>
      <c r="DX6" s="6">
        <v>0</v>
      </c>
      <c r="DY6" s="6">
        <v>0</v>
      </c>
      <c r="DZ6" s="6">
        <v>0</v>
      </c>
      <c r="EA6" s="6">
        <v>0</v>
      </c>
      <c r="EB6" s="6">
        <v>0</v>
      </c>
      <c r="EC6" s="6">
        <v>0</v>
      </c>
      <c r="ED6" s="6">
        <v>0</v>
      </c>
      <c r="EE6" s="6">
        <v>0</v>
      </c>
      <c r="EF6" s="6">
        <v>0</v>
      </c>
      <c r="EG6" s="6">
        <v>0</v>
      </c>
      <c r="EH6" s="6">
        <v>0</v>
      </c>
      <c r="EI6" s="6">
        <v>0</v>
      </c>
      <c r="EJ6" s="6">
        <v>0</v>
      </c>
      <c r="EK6" s="6">
        <v>0</v>
      </c>
      <c r="EL6" s="6">
        <v>0</v>
      </c>
      <c r="EM6" s="6">
        <v>0</v>
      </c>
      <c r="EN6" s="6">
        <v>0</v>
      </c>
      <c r="EO6" s="6">
        <v>0</v>
      </c>
      <c r="EP6" s="6">
        <v>0</v>
      </c>
      <c r="EQ6" s="6">
        <v>0</v>
      </c>
      <c r="ER6" s="6">
        <v>0</v>
      </c>
      <c r="ES6" s="6">
        <v>0</v>
      </c>
      <c r="ET6" s="6">
        <v>0</v>
      </c>
      <c r="EU6" s="6">
        <v>0</v>
      </c>
      <c r="EV6" s="6">
        <v>0</v>
      </c>
      <c r="EW6" s="6">
        <v>0</v>
      </c>
      <c r="EX6" s="6">
        <v>0</v>
      </c>
      <c r="EY6" s="6">
        <v>0</v>
      </c>
      <c r="EZ6" s="6">
        <v>0</v>
      </c>
      <c r="FA6" s="6">
        <v>0</v>
      </c>
      <c r="FB6" s="6">
        <v>0</v>
      </c>
      <c r="FC6" s="6">
        <v>0</v>
      </c>
      <c r="FD6" s="6">
        <v>0</v>
      </c>
      <c r="FE6" s="6">
        <v>0</v>
      </c>
      <c r="FF6" s="6">
        <v>0.96447442000000005</v>
      </c>
      <c r="FG6" s="6"/>
      <c r="FH6" s="6">
        <v>12.95574004</v>
      </c>
      <c r="FI6" s="6">
        <v>0</v>
      </c>
      <c r="FJ6" s="6">
        <v>0</v>
      </c>
      <c r="FK6" s="6" t="s">
        <v>234</v>
      </c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</row>
    <row r="7" spans="1:228" x14ac:dyDescent="0.25">
      <c r="A7" s="6" t="s">
        <v>247</v>
      </c>
      <c r="B7" s="6" t="s">
        <v>248</v>
      </c>
      <c r="C7" s="6" t="s">
        <v>230</v>
      </c>
      <c r="D7" s="6" t="s">
        <v>231</v>
      </c>
      <c r="E7" s="6">
        <v>66</v>
      </c>
      <c r="F7" s="6">
        <v>22</v>
      </c>
      <c r="G7" s="6" t="s">
        <v>249</v>
      </c>
      <c r="H7" s="6" t="s">
        <v>233</v>
      </c>
      <c r="I7" s="6">
        <v>-37.642070879999999</v>
      </c>
      <c r="J7" s="6">
        <v>144.9340219</v>
      </c>
      <c r="K7" s="6">
        <v>-37.745317219999997</v>
      </c>
      <c r="L7" s="6">
        <v>145.03285210000001</v>
      </c>
      <c r="M7" s="6">
        <v>14882</v>
      </c>
      <c r="N7" s="6">
        <v>0.97510155942864629</v>
      </c>
      <c r="O7" s="6" t="s">
        <v>250</v>
      </c>
      <c r="P7" s="6"/>
      <c r="Q7" s="6"/>
      <c r="R7" s="6"/>
      <c r="S7" s="6" t="s">
        <v>251</v>
      </c>
      <c r="T7" s="6" t="s">
        <v>251</v>
      </c>
      <c r="U7" s="6">
        <v>0.3</v>
      </c>
      <c r="V7" s="6">
        <v>0.3</v>
      </c>
      <c r="W7" s="6" t="s">
        <v>252</v>
      </c>
      <c r="X7" s="6" t="s">
        <v>251</v>
      </c>
      <c r="Y7" s="6"/>
      <c r="Z7" s="7">
        <v>46692</v>
      </c>
      <c r="AA7" s="6"/>
      <c r="AB7" s="6" t="b">
        <v>0</v>
      </c>
      <c r="AC7" s="6" t="b">
        <v>1</v>
      </c>
      <c r="AD7" s="6" t="b">
        <v>0</v>
      </c>
      <c r="AE7" s="6" t="b">
        <v>0</v>
      </c>
      <c r="AF7" s="6">
        <v>46.5</v>
      </c>
      <c r="AG7" s="6">
        <v>46.5</v>
      </c>
      <c r="AH7" s="6">
        <v>38</v>
      </c>
      <c r="AI7" s="6">
        <v>38</v>
      </c>
      <c r="AJ7" s="6">
        <v>38</v>
      </c>
      <c r="AK7" s="6">
        <v>38</v>
      </c>
      <c r="AL7" s="6">
        <v>38</v>
      </c>
      <c r="AM7" s="6">
        <v>38</v>
      </c>
      <c r="AN7" s="6">
        <v>38</v>
      </c>
      <c r="AO7" s="6">
        <v>38</v>
      </c>
      <c r="AP7" s="6">
        <v>38</v>
      </c>
      <c r="AQ7" s="6">
        <v>38</v>
      </c>
      <c r="AR7" s="6">
        <v>38</v>
      </c>
      <c r="AS7" s="6">
        <v>38</v>
      </c>
      <c r="AT7" s="6">
        <v>38</v>
      </c>
      <c r="AU7" s="6">
        <v>36.5</v>
      </c>
      <c r="AV7" s="6">
        <v>37.799999999999997</v>
      </c>
      <c r="AW7" s="6">
        <v>39</v>
      </c>
      <c r="AX7" s="6">
        <v>39.799999999999997</v>
      </c>
      <c r="AY7" s="6">
        <v>40.700000000000003</v>
      </c>
      <c r="AZ7" s="6">
        <v>41.8</v>
      </c>
      <c r="BA7" s="6">
        <v>43.2</v>
      </c>
      <c r="BB7" s="6">
        <v>44.6</v>
      </c>
      <c r="BC7" s="6">
        <v>46.1</v>
      </c>
      <c r="BD7" s="6">
        <v>47.6</v>
      </c>
      <c r="BE7" s="6">
        <v>39.700000000000003</v>
      </c>
      <c r="BF7" s="6">
        <v>41.2</v>
      </c>
      <c r="BG7" s="6">
        <v>42.4</v>
      </c>
      <c r="BH7" s="6">
        <v>43.3</v>
      </c>
      <c r="BI7" s="6">
        <v>44.3</v>
      </c>
      <c r="BJ7" s="6">
        <v>45.4</v>
      </c>
      <c r="BK7" s="6">
        <v>46.9</v>
      </c>
      <c r="BL7" s="6">
        <v>48.5</v>
      </c>
      <c r="BM7" s="6">
        <v>50.2</v>
      </c>
      <c r="BN7" s="6">
        <v>51.8</v>
      </c>
      <c r="BO7" s="6">
        <v>47.6</v>
      </c>
      <c r="BP7" s="6">
        <v>47.6</v>
      </c>
      <c r="BQ7" s="6">
        <v>39.6</v>
      </c>
      <c r="BR7" s="6">
        <v>39.6</v>
      </c>
      <c r="BS7" s="6">
        <v>39.6</v>
      </c>
      <c r="BT7" s="6">
        <v>39.6</v>
      </c>
      <c r="BU7" s="6">
        <v>39.6</v>
      </c>
      <c r="BV7" s="6">
        <v>39.6</v>
      </c>
      <c r="BW7" s="6">
        <v>39.6</v>
      </c>
      <c r="BX7" s="6">
        <v>39.6</v>
      </c>
      <c r="BY7" s="6">
        <v>39.6</v>
      </c>
      <c r="BZ7" s="6">
        <v>39.6</v>
      </c>
      <c r="CA7" s="6">
        <v>39.6</v>
      </c>
      <c r="CB7" s="6">
        <v>39.6</v>
      </c>
      <c r="CC7" s="6">
        <v>39.6</v>
      </c>
      <c r="CD7" s="6">
        <v>40.200000000000003</v>
      </c>
      <c r="CE7" s="6">
        <v>42.8</v>
      </c>
      <c r="CF7" s="6">
        <v>45.1</v>
      </c>
      <c r="CG7" s="6">
        <v>46.9</v>
      </c>
      <c r="CH7" s="6">
        <v>48.4</v>
      </c>
      <c r="CI7" s="6">
        <v>49.8</v>
      </c>
      <c r="CJ7" s="6">
        <v>51.4</v>
      </c>
      <c r="CK7" s="6">
        <v>52.8</v>
      </c>
      <c r="CL7" s="6">
        <v>54.2</v>
      </c>
      <c r="CM7" s="6">
        <v>55.6</v>
      </c>
      <c r="CN7" s="6">
        <v>44.3</v>
      </c>
      <c r="CO7" s="6">
        <v>47.1</v>
      </c>
      <c r="CP7" s="6">
        <v>49.6</v>
      </c>
      <c r="CQ7" s="6">
        <v>51.5</v>
      </c>
      <c r="CR7" s="6">
        <v>53.1</v>
      </c>
      <c r="CS7" s="6">
        <v>54.6</v>
      </c>
      <c r="CT7" s="6">
        <v>55.9</v>
      </c>
      <c r="CU7" s="6">
        <v>57.5</v>
      </c>
      <c r="CV7" s="6">
        <v>58.9</v>
      </c>
      <c r="CW7" s="6">
        <v>60.4</v>
      </c>
      <c r="CX7" s="6">
        <v>10</v>
      </c>
      <c r="CY7" s="6">
        <v>0.53847595999999998</v>
      </c>
      <c r="CZ7" s="6">
        <v>3.039950084</v>
      </c>
      <c r="DA7" s="6">
        <v>5.3131816550000002</v>
      </c>
      <c r="DB7" s="6">
        <v>7.0153955840000002</v>
      </c>
      <c r="DC7" s="6">
        <v>8.4475508949999991</v>
      </c>
      <c r="DD7" s="6">
        <v>1.7436481E-2</v>
      </c>
      <c r="DE7" s="6">
        <v>5.8992621000000002E-2</v>
      </c>
      <c r="DF7" s="6">
        <v>0.88460988299999999</v>
      </c>
      <c r="DG7" s="6">
        <v>2.0839471459999999</v>
      </c>
      <c r="DH7" s="6">
        <v>4.3588057320000004</v>
      </c>
      <c r="DI7" s="6">
        <v>7.9448749449999996</v>
      </c>
      <c r="DJ7" s="6">
        <v>13.2855661</v>
      </c>
      <c r="DK7" s="6">
        <v>21.946851120000002</v>
      </c>
      <c r="DL7" s="6">
        <v>33.116044080000002</v>
      </c>
      <c r="DM7" s="6">
        <v>50.041512160000003</v>
      </c>
      <c r="DN7" s="6">
        <v>2.5</v>
      </c>
      <c r="DO7" s="6">
        <v>5.6</v>
      </c>
      <c r="DP7" s="6">
        <v>12</v>
      </c>
      <c r="DQ7" s="6">
        <v>20.8</v>
      </c>
      <c r="DR7" s="6">
        <v>28</v>
      </c>
      <c r="DS7" s="6">
        <v>37.799999999999997</v>
      </c>
      <c r="DT7" s="6">
        <v>47.5</v>
      </c>
      <c r="DU7" s="6">
        <v>62.3</v>
      </c>
      <c r="DV7" s="6">
        <v>80.2</v>
      </c>
      <c r="DW7" s="6">
        <v>94.4</v>
      </c>
      <c r="DX7" s="6">
        <v>784.74822630000006</v>
      </c>
      <c r="DY7" s="6">
        <v>2655.028585</v>
      </c>
      <c r="DZ7" s="6">
        <v>39812.852729999999</v>
      </c>
      <c r="EA7" s="6">
        <v>93790.361619999996</v>
      </c>
      <c r="EB7" s="6">
        <v>196172.9051</v>
      </c>
      <c r="EC7" s="6">
        <v>357567.94290000002</v>
      </c>
      <c r="ED7" s="6">
        <v>597931.69499999995</v>
      </c>
      <c r="EE7" s="6">
        <v>987742.47050000005</v>
      </c>
      <c r="EF7" s="6">
        <v>1490424.436</v>
      </c>
      <c r="EG7" s="6">
        <v>2252173.9720000001</v>
      </c>
      <c r="EH7" s="6">
        <v>0</v>
      </c>
      <c r="EI7" s="6">
        <v>0</v>
      </c>
      <c r="EJ7" s="6">
        <v>0</v>
      </c>
      <c r="EK7" s="6">
        <v>0</v>
      </c>
      <c r="EL7" s="6">
        <v>0.99140899599999999</v>
      </c>
      <c r="EM7" s="6">
        <v>1.8352370039999999</v>
      </c>
      <c r="EN7" s="6">
        <v>2.6676986089999999</v>
      </c>
      <c r="EO7" s="6">
        <v>3.8109850609999998</v>
      </c>
      <c r="EP7" s="6">
        <v>5.1519710969999997</v>
      </c>
      <c r="EQ7" s="6">
        <v>6.5989376069999999</v>
      </c>
      <c r="ER7" s="6">
        <v>8.1110130799999993</v>
      </c>
      <c r="ES7" s="6">
        <v>9.5675276129999993</v>
      </c>
      <c r="ET7" s="6">
        <v>0.53847595999999998</v>
      </c>
      <c r="EU7" s="6">
        <v>0.55900607599999996</v>
      </c>
      <c r="EV7" s="6">
        <v>0.55900607599999996</v>
      </c>
      <c r="EW7" s="6">
        <v>3.1558522440000001</v>
      </c>
      <c r="EX7" s="6">
        <v>5.5157538080000004</v>
      </c>
      <c r="EY7" s="6">
        <v>7.2828669169999998</v>
      </c>
      <c r="EZ7" s="6">
        <v>8.7696250639999995</v>
      </c>
      <c r="FA7" s="6">
        <v>10.233339620000001</v>
      </c>
      <c r="FB7" s="6">
        <v>11.78310289</v>
      </c>
      <c r="FC7" s="6">
        <v>13.155394230000001</v>
      </c>
      <c r="FD7" s="6">
        <v>14.579874119999999</v>
      </c>
      <c r="FE7" s="6">
        <v>16.010971040000001</v>
      </c>
      <c r="FF7" s="6">
        <v>0.96327389500000005</v>
      </c>
      <c r="FG7" s="6"/>
      <c r="FH7" s="6">
        <v>10.2883818</v>
      </c>
      <c r="FI7" s="6">
        <v>0</v>
      </c>
      <c r="FJ7" s="6">
        <v>0</v>
      </c>
      <c r="FK7" s="6" t="s">
        <v>234</v>
      </c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</row>
    <row r="8" spans="1:228" x14ac:dyDescent="0.25">
      <c r="A8" s="6" t="s">
        <v>253</v>
      </c>
      <c r="B8" s="6" t="s">
        <v>254</v>
      </c>
      <c r="C8" s="6" t="s">
        <v>230</v>
      </c>
      <c r="D8" s="6" t="s">
        <v>231</v>
      </c>
      <c r="E8" s="6">
        <v>66</v>
      </c>
      <c r="F8" s="6">
        <v>22</v>
      </c>
      <c r="G8" s="6" t="s">
        <v>255</v>
      </c>
      <c r="H8" s="6" t="s">
        <v>233</v>
      </c>
      <c r="I8" s="6">
        <v>-37.742522999999998</v>
      </c>
      <c r="J8" s="6">
        <v>144.962604</v>
      </c>
      <c r="K8" s="6">
        <v>-37.742522999999998</v>
      </c>
      <c r="L8" s="6">
        <v>144.962604</v>
      </c>
      <c r="M8" s="6">
        <v>20116</v>
      </c>
      <c r="N8" s="6">
        <v>0.92110444617427534</v>
      </c>
      <c r="O8" s="6" t="s">
        <v>244</v>
      </c>
      <c r="P8" s="6"/>
      <c r="Q8" s="6" t="s">
        <v>256</v>
      </c>
      <c r="R8" s="6"/>
      <c r="S8" s="6"/>
      <c r="T8" s="6" t="s">
        <v>256</v>
      </c>
      <c r="U8" s="6">
        <v>0.3</v>
      </c>
      <c r="V8" s="6">
        <v>0.3</v>
      </c>
      <c r="W8" s="6" t="s">
        <v>257</v>
      </c>
      <c r="X8" s="6" t="s">
        <v>256</v>
      </c>
      <c r="Y8" s="6"/>
      <c r="Z8" s="7">
        <v>46692</v>
      </c>
      <c r="AA8" s="6"/>
      <c r="AB8" s="6" t="b">
        <v>1</v>
      </c>
      <c r="AC8" s="6" t="b">
        <v>0</v>
      </c>
      <c r="AD8" s="6" t="b">
        <v>0</v>
      </c>
      <c r="AE8" s="6" t="b">
        <v>0</v>
      </c>
      <c r="AF8" s="6">
        <v>60</v>
      </c>
      <c r="AG8" s="6">
        <v>60</v>
      </c>
      <c r="AH8" s="6">
        <v>42.2</v>
      </c>
      <c r="AI8" s="6">
        <v>42.2</v>
      </c>
      <c r="AJ8" s="6">
        <v>42.2</v>
      </c>
      <c r="AK8" s="6">
        <v>42.2</v>
      </c>
      <c r="AL8" s="6">
        <v>42.2</v>
      </c>
      <c r="AM8" s="6">
        <v>42.2</v>
      </c>
      <c r="AN8" s="6">
        <v>42.2</v>
      </c>
      <c r="AO8" s="6">
        <v>42.2</v>
      </c>
      <c r="AP8" s="6">
        <v>42.2</v>
      </c>
      <c r="AQ8" s="6">
        <v>42.2</v>
      </c>
      <c r="AR8" s="6">
        <v>42.2</v>
      </c>
      <c r="AS8" s="6">
        <v>42.2</v>
      </c>
      <c r="AT8" s="6">
        <v>42.2</v>
      </c>
      <c r="AU8" s="6">
        <v>43.9</v>
      </c>
      <c r="AV8" s="6">
        <v>45.3</v>
      </c>
      <c r="AW8" s="6">
        <v>46</v>
      </c>
      <c r="AX8" s="6">
        <v>46.4</v>
      </c>
      <c r="AY8" s="6">
        <v>46.9</v>
      </c>
      <c r="AZ8" s="6">
        <v>48.1</v>
      </c>
      <c r="BA8" s="6">
        <v>49.4</v>
      </c>
      <c r="BB8" s="6">
        <v>50.8</v>
      </c>
      <c r="BC8" s="6">
        <v>52.3</v>
      </c>
      <c r="BD8" s="6">
        <v>53.7</v>
      </c>
      <c r="BE8" s="6">
        <v>47.3</v>
      </c>
      <c r="BF8" s="6">
        <v>48.8</v>
      </c>
      <c r="BG8" s="6">
        <v>49.4</v>
      </c>
      <c r="BH8" s="6">
        <v>49.9</v>
      </c>
      <c r="BI8" s="6">
        <v>50.5</v>
      </c>
      <c r="BJ8" s="6">
        <v>51.6</v>
      </c>
      <c r="BK8" s="6">
        <v>53</v>
      </c>
      <c r="BL8" s="6">
        <v>54.6</v>
      </c>
      <c r="BM8" s="6">
        <v>56.3</v>
      </c>
      <c r="BN8" s="6">
        <v>57.8</v>
      </c>
      <c r="BO8" s="6">
        <v>60</v>
      </c>
      <c r="BP8" s="6">
        <v>60</v>
      </c>
      <c r="BQ8" s="6">
        <v>47.3</v>
      </c>
      <c r="BR8" s="6">
        <v>47.3</v>
      </c>
      <c r="BS8" s="6">
        <v>47.3</v>
      </c>
      <c r="BT8" s="6">
        <v>47.3</v>
      </c>
      <c r="BU8" s="6">
        <v>47.3</v>
      </c>
      <c r="BV8" s="6">
        <v>47.3</v>
      </c>
      <c r="BW8" s="6">
        <v>47.3</v>
      </c>
      <c r="BX8" s="6">
        <v>47.3</v>
      </c>
      <c r="BY8" s="6">
        <v>47.3</v>
      </c>
      <c r="BZ8" s="6">
        <v>47.3</v>
      </c>
      <c r="CA8" s="6">
        <v>47.3</v>
      </c>
      <c r="CB8" s="6">
        <v>47.3</v>
      </c>
      <c r="CC8" s="6">
        <v>47.3</v>
      </c>
      <c r="CD8" s="6">
        <v>38.9</v>
      </c>
      <c r="CE8" s="6">
        <v>41.7</v>
      </c>
      <c r="CF8" s="6">
        <v>43.7</v>
      </c>
      <c r="CG8" s="6">
        <v>45</v>
      </c>
      <c r="CH8" s="6">
        <v>46.1</v>
      </c>
      <c r="CI8" s="6">
        <v>47.4</v>
      </c>
      <c r="CJ8" s="6">
        <v>48.7</v>
      </c>
      <c r="CK8" s="6">
        <v>49.9</v>
      </c>
      <c r="CL8" s="6">
        <v>51.1</v>
      </c>
      <c r="CM8" s="6">
        <v>52.4</v>
      </c>
      <c r="CN8" s="6">
        <v>42.9</v>
      </c>
      <c r="CO8" s="6">
        <v>46</v>
      </c>
      <c r="CP8" s="6">
        <v>48</v>
      </c>
      <c r="CQ8" s="6">
        <v>49.4</v>
      </c>
      <c r="CR8" s="6">
        <v>50.6</v>
      </c>
      <c r="CS8" s="6">
        <v>51.9</v>
      </c>
      <c r="CT8" s="6">
        <v>53</v>
      </c>
      <c r="CU8" s="6">
        <v>54.3</v>
      </c>
      <c r="CV8" s="6">
        <v>55.3</v>
      </c>
      <c r="CW8" s="6">
        <v>56.5</v>
      </c>
      <c r="CX8" s="6">
        <v>10</v>
      </c>
      <c r="CY8" s="6">
        <v>1.7236909060000001</v>
      </c>
      <c r="CZ8" s="6">
        <v>3.1036550379999999</v>
      </c>
      <c r="DA8" s="6">
        <v>3.7058881420000001</v>
      </c>
      <c r="DB8" s="6">
        <v>4.1646109889999998</v>
      </c>
      <c r="DC8" s="6">
        <v>4.6763742859999997</v>
      </c>
      <c r="DD8" s="6">
        <v>4.4697120999999999E-2</v>
      </c>
      <c r="DE8" s="6">
        <v>8.7922882999999993E-2</v>
      </c>
      <c r="DF8" s="6">
        <v>0.115931044</v>
      </c>
      <c r="DG8" s="6">
        <v>0.14537049399999999</v>
      </c>
      <c r="DH8" s="6">
        <v>0.18218106100000001</v>
      </c>
      <c r="DI8" s="6">
        <v>0.27400402200000001</v>
      </c>
      <c r="DJ8" s="6">
        <v>0.417137549</v>
      </c>
      <c r="DK8" s="6">
        <v>0.61534999700000004</v>
      </c>
      <c r="DL8" s="6">
        <v>0.87583848399999997</v>
      </c>
      <c r="DM8" s="6">
        <v>1.1834961129999999</v>
      </c>
      <c r="DN8" s="6">
        <v>6</v>
      </c>
      <c r="DO8" s="6">
        <v>8.6</v>
      </c>
      <c r="DP8" s="6">
        <v>13.3</v>
      </c>
      <c r="DQ8" s="6">
        <v>14.5</v>
      </c>
      <c r="DR8" s="6">
        <v>16.8</v>
      </c>
      <c r="DS8" s="6">
        <v>24.2</v>
      </c>
      <c r="DT8" s="6">
        <v>29.7</v>
      </c>
      <c r="DU8" s="6">
        <v>39.9</v>
      </c>
      <c r="DV8" s="6">
        <v>53.2</v>
      </c>
      <c r="DW8" s="6">
        <v>63.1</v>
      </c>
      <c r="DX8" s="6">
        <v>2011.6437020000001</v>
      </c>
      <c r="DY8" s="6">
        <v>3957.0672370000002</v>
      </c>
      <c r="DZ8" s="6">
        <v>5217.6057360000004</v>
      </c>
      <c r="EA8" s="6">
        <v>6542.5609610000001</v>
      </c>
      <c r="EB8" s="6">
        <v>8199.2614809999995</v>
      </c>
      <c r="EC8" s="6">
        <v>12331.856110000001</v>
      </c>
      <c r="ED8" s="6">
        <v>18773.739850000002</v>
      </c>
      <c r="EE8" s="6">
        <v>27694.511760000001</v>
      </c>
      <c r="EF8" s="6">
        <v>39418.086130000003</v>
      </c>
      <c r="EG8" s="6">
        <v>53264.560290000001</v>
      </c>
      <c r="EH8" s="6">
        <v>1.7236909060000001</v>
      </c>
      <c r="EI8" s="6">
        <v>1.748852423</v>
      </c>
      <c r="EJ8" s="6">
        <v>1.748852423</v>
      </c>
      <c r="EK8" s="6">
        <v>3.148960534</v>
      </c>
      <c r="EL8" s="6">
        <v>3.7599847139999998</v>
      </c>
      <c r="EM8" s="6">
        <v>4.2254037520000001</v>
      </c>
      <c r="EN8" s="6">
        <v>4.7446374970000003</v>
      </c>
      <c r="EO8" s="6">
        <v>5.8598604349999999</v>
      </c>
      <c r="EP8" s="6">
        <v>7.1885894989999999</v>
      </c>
      <c r="EQ8" s="6">
        <v>8.6243581000000002</v>
      </c>
      <c r="ER8" s="6">
        <v>10.119796859999999</v>
      </c>
      <c r="ES8" s="6">
        <v>11.53925139</v>
      </c>
      <c r="ET8" s="6">
        <v>0</v>
      </c>
      <c r="EU8" s="6">
        <v>0</v>
      </c>
      <c r="EV8" s="6">
        <v>0</v>
      </c>
      <c r="EW8" s="6">
        <v>0</v>
      </c>
      <c r="EX8" s="6">
        <v>0</v>
      </c>
      <c r="EY8" s="6">
        <v>0</v>
      </c>
      <c r="EZ8" s="6">
        <v>0</v>
      </c>
      <c r="FA8" s="6">
        <v>0.109280062</v>
      </c>
      <c r="FB8" s="6">
        <v>1.438054003</v>
      </c>
      <c r="FC8" s="6">
        <v>2.6203994810000002</v>
      </c>
      <c r="FD8" s="6">
        <v>3.8379580670000002</v>
      </c>
      <c r="FE8" s="6">
        <v>5.0548340229999997</v>
      </c>
      <c r="FF8" s="6">
        <v>0.985612555</v>
      </c>
      <c r="FG8" s="6"/>
      <c r="FH8" s="6">
        <v>14.47994475</v>
      </c>
      <c r="FI8" s="6">
        <v>0</v>
      </c>
      <c r="FJ8" s="6">
        <v>0</v>
      </c>
      <c r="FK8" s="6" t="s">
        <v>234</v>
      </c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</row>
    <row r="9" spans="1:228" x14ac:dyDescent="0.25">
      <c r="A9" s="6" t="s">
        <v>258</v>
      </c>
      <c r="B9" s="6" t="s">
        <v>259</v>
      </c>
      <c r="C9" s="6" t="s">
        <v>230</v>
      </c>
      <c r="D9" s="6" t="s">
        <v>231</v>
      </c>
      <c r="E9" s="6">
        <v>66</v>
      </c>
      <c r="F9" s="6">
        <v>6.6</v>
      </c>
      <c r="G9" s="6" t="s">
        <v>260</v>
      </c>
      <c r="H9" s="6" t="s">
        <v>233</v>
      </c>
      <c r="I9" s="6">
        <v>-37.745317219999997</v>
      </c>
      <c r="J9" s="6">
        <v>145.03285210000001</v>
      </c>
      <c r="K9" s="6">
        <v>-37.745334620000001</v>
      </c>
      <c r="L9" s="6">
        <v>145.03279810000001</v>
      </c>
      <c r="M9" s="8">
        <v>120</v>
      </c>
      <c r="N9" s="6">
        <v>0.37617554858934171</v>
      </c>
      <c r="O9" s="6" t="s">
        <v>244</v>
      </c>
      <c r="P9" s="6"/>
      <c r="Q9" s="6" t="s">
        <v>261</v>
      </c>
      <c r="R9" s="6"/>
      <c r="S9" s="6"/>
      <c r="T9" s="6" t="s">
        <v>261</v>
      </c>
      <c r="U9" s="6">
        <v>0.3</v>
      </c>
      <c r="V9" s="6">
        <v>0.3</v>
      </c>
      <c r="W9" s="6">
        <v>0</v>
      </c>
      <c r="X9" s="6">
        <v>0</v>
      </c>
      <c r="Y9" s="6"/>
      <c r="Z9" s="7">
        <v>45931</v>
      </c>
      <c r="AA9" s="6"/>
      <c r="AB9" s="6" t="b">
        <v>0</v>
      </c>
      <c r="AC9" s="6" t="b">
        <v>1</v>
      </c>
      <c r="AD9" s="6" t="b">
        <v>0</v>
      </c>
      <c r="AE9" s="6" t="b">
        <v>0</v>
      </c>
      <c r="AF9" s="6">
        <v>22.5</v>
      </c>
      <c r="AG9" s="6">
        <v>22.5</v>
      </c>
      <c r="AH9" s="6">
        <v>28.5</v>
      </c>
      <c r="AI9" s="6">
        <v>28.5</v>
      </c>
      <c r="AJ9" s="6">
        <v>28.5</v>
      </c>
      <c r="AK9" s="6">
        <v>28.5</v>
      </c>
      <c r="AL9" s="6">
        <v>28.5</v>
      </c>
      <c r="AM9" s="6">
        <v>28.5</v>
      </c>
      <c r="AN9" s="6">
        <v>28.5</v>
      </c>
      <c r="AO9" s="6">
        <v>28.5</v>
      </c>
      <c r="AP9" s="6">
        <v>28.5</v>
      </c>
      <c r="AQ9" s="6">
        <v>28.5</v>
      </c>
      <c r="AR9" s="6">
        <v>28.5</v>
      </c>
      <c r="AS9" s="6">
        <v>28.5</v>
      </c>
      <c r="AT9" s="6">
        <v>28.5</v>
      </c>
      <c r="AU9" s="6">
        <v>5.2</v>
      </c>
      <c r="AV9" s="6">
        <v>5.2</v>
      </c>
      <c r="AW9" s="6">
        <v>5.0999999999999996</v>
      </c>
      <c r="AX9" s="6">
        <v>5.0999999999999996</v>
      </c>
      <c r="AY9" s="6">
        <v>5.2</v>
      </c>
      <c r="AZ9" s="6">
        <v>5.3</v>
      </c>
      <c r="BA9" s="6">
        <v>5.4</v>
      </c>
      <c r="BB9" s="6">
        <v>5.5</v>
      </c>
      <c r="BC9" s="6">
        <v>5.6</v>
      </c>
      <c r="BD9" s="6">
        <v>5.8</v>
      </c>
      <c r="BE9" s="6">
        <v>5.2</v>
      </c>
      <c r="BF9" s="6">
        <v>5.2</v>
      </c>
      <c r="BG9" s="6">
        <v>5.2</v>
      </c>
      <c r="BH9" s="6">
        <v>5.2</v>
      </c>
      <c r="BI9" s="6">
        <v>5.2</v>
      </c>
      <c r="BJ9" s="6">
        <v>5.3</v>
      </c>
      <c r="BK9" s="6">
        <v>5.4</v>
      </c>
      <c r="BL9" s="6">
        <v>5.5</v>
      </c>
      <c r="BM9" s="6">
        <v>5.7</v>
      </c>
      <c r="BN9" s="6">
        <v>5.8</v>
      </c>
      <c r="BO9" s="6">
        <v>22.5</v>
      </c>
      <c r="BP9" s="6">
        <v>22.5</v>
      </c>
      <c r="BQ9" s="6">
        <v>28.5</v>
      </c>
      <c r="BR9" s="6">
        <v>28.5</v>
      </c>
      <c r="BS9" s="6">
        <v>28.5</v>
      </c>
      <c r="BT9" s="6">
        <v>28.5</v>
      </c>
      <c r="BU9" s="6">
        <v>28.5</v>
      </c>
      <c r="BV9" s="6">
        <v>28.5</v>
      </c>
      <c r="BW9" s="6">
        <v>28.5</v>
      </c>
      <c r="BX9" s="6">
        <v>28.5</v>
      </c>
      <c r="BY9" s="6">
        <v>28.5</v>
      </c>
      <c r="BZ9" s="6">
        <v>28.5</v>
      </c>
      <c r="CA9" s="6">
        <v>28.5</v>
      </c>
      <c r="CB9" s="6">
        <v>28.5</v>
      </c>
      <c r="CC9" s="6">
        <v>28.5</v>
      </c>
      <c r="CD9" s="6">
        <v>6.1</v>
      </c>
      <c r="CE9" s="6">
        <v>6.2</v>
      </c>
      <c r="CF9" s="6">
        <v>6.3</v>
      </c>
      <c r="CG9" s="6">
        <v>6.3</v>
      </c>
      <c r="CH9" s="6">
        <v>6.4</v>
      </c>
      <c r="CI9" s="6">
        <v>6.5</v>
      </c>
      <c r="CJ9" s="6">
        <v>6.6</v>
      </c>
      <c r="CK9" s="6">
        <v>6.6</v>
      </c>
      <c r="CL9" s="6">
        <v>6.7</v>
      </c>
      <c r="CM9" s="6">
        <v>6.8</v>
      </c>
      <c r="CN9" s="6">
        <v>6.7</v>
      </c>
      <c r="CO9" s="6">
        <v>6.8</v>
      </c>
      <c r="CP9" s="6">
        <v>6.9</v>
      </c>
      <c r="CQ9" s="6">
        <v>7</v>
      </c>
      <c r="CR9" s="6">
        <v>7</v>
      </c>
      <c r="CS9" s="6">
        <v>7.1</v>
      </c>
      <c r="CT9" s="6">
        <v>7.1</v>
      </c>
      <c r="CU9" s="6">
        <v>7.2</v>
      </c>
      <c r="CV9" s="6">
        <v>7.3</v>
      </c>
      <c r="CW9" s="6">
        <v>7.4</v>
      </c>
      <c r="CX9" s="6">
        <v>10</v>
      </c>
      <c r="CY9" s="6">
        <v>0</v>
      </c>
      <c r="CZ9" s="6">
        <v>0</v>
      </c>
      <c r="DA9" s="6">
        <v>0</v>
      </c>
      <c r="DB9" s="6">
        <v>0</v>
      </c>
      <c r="DC9" s="6">
        <v>0</v>
      </c>
      <c r="DD9" s="6">
        <v>0</v>
      </c>
      <c r="DE9" s="6">
        <v>0</v>
      </c>
      <c r="DF9" s="6">
        <v>0</v>
      </c>
      <c r="DG9" s="6">
        <v>0</v>
      </c>
      <c r="DH9" s="6">
        <v>0</v>
      </c>
      <c r="DI9" s="6">
        <v>0</v>
      </c>
      <c r="DJ9" s="6">
        <v>0</v>
      </c>
      <c r="DK9" s="6">
        <v>0</v>
      </c>
      <c r="DL9" s="6">
        <v>0</v>
      </c>
      <c r="DM9" s="6">
        <v>0</v>
      </c>
      <c r="DN9" s="6">
        <v>0</v>
      </c>
      <c r="DO9" s="6">
        <v>0</v>
      </c>
      <c r="DP9" s="6">
        <v>0</v>
      </c>
      <c r="DQ9" s="6">
        <v>0</v>
      </c>
      <c r="DR9" s="6">
        <v>0</v>
      </c>
      <c r="DS9" s="6">
        <v>0</v>
      </c>
      <c r="DT9" s="6">
        <v>0</v>
      </c>
      <c r="DU9" s="6">
        <v>0</v>
      </c>
      <c r="DV9" s="6">
        <v>0</v>
      </c>
      <c r="DW9" s="6">
        <v>0</v>
      </c>
      <c r="DX9" s="6">
        <v>0</v>
      </c>
      <c r="DY9" s="6">
        <v>0</v>
      </c>
      <c r="DZ9" s="6">
        <v>0</v>
      </c>
      <c r="EA9" s="6">
        <v>0</v>
      </c>
      <c r="EB9" s="6">
        <v>0</v>
      </c>
      <c r="EC9" s="6">
        <v>0</v>
      </c>
      <c r="ED9" s="6">
        <v>0</v>
      </c>
      <c r="EE9" s="6">
        <v>0</v>
      </c>
      <c r="EF9" s="6">
        <v>0</v>
      </c>
      <c r="EG9" s="6">
        <v>0</v>
      </c>
      <c r="EH9" s="6">
        <v>0</v>
      </c>
      <c r="EI9" s="6">
        <v>0</v>
      </c>
      <c r="EJ9" s="6">
        <v>0</v>
      </c>
      <c r="EK9" s="6">
        <v>0</v>
      </c>
      <c r="EL9" s="6">
        <v>0</v>
      </c>
      <c r="EM9" s="6">
        <v>0</v>
      </c>
      <c r="EN9" s="6">
        <v>0</v>
      </c>
      <c r="EO9" s="6">
        <v>0</v>
      </c>
      <c r="EP9" s="6">
        <v>0</v>
      </c>
      <c r="EQ9" s="6">
        <v>0</v>
      </c>
      <c r="ER9" s="6">
        <v>0</v>
      </c>
      <c r="ES9" s="6">
        <v>0</v>
      </c>
      <c r="ET9" s="6">
        <v>0</v>
      </c>
      <c r="EU9" s="6">
        <v>0</v>
      </c>
      <c r="EV9" s="6">
        <v>0</v>
      </c>
      <c r="EW9" s="6">
        <v>0</v>
      </c>
      <c r="EX9" s="6">
        <v>0</v>
      </c>
      <c r="EY9" s="6">
        <v>0</v>
      </c>
      <c r="EZ9" s="6">
        <v>0</v>
      </c>
      <c r="FA9" s="6">
        <v>0</v>
      </c>
      <c r="FB9" s="6">
        <v>0</v>
      </c>
      <c r="FC9" s="6">
        <v>0</v>
      </c>
      <c r="FD9" s="6">
        <v>0</v>
      </c>
      <c r="FE9" s="6">
        <v>0</v>
      </c>
      <c r="FF9" s="6">
        <v>0.91692674100000005</v>
      </c>
      <c r="FG9" s="6"/>
      <c r="FH9" s="6">
        <v>0</v>
      </c>
      <c r="FI9" s="6">
        <v>0</v>
      </c>
      <c r="FJ9" s="6">
        <v>0</v>
      </c>
      <c r="FK9" s="6" t="s">
        <v>234</v>
      </c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</row>
    <row r="10" spans="1:228" x14ac:dyDescent="0.25">
      <c r="A10" s="6" t="s">
        <v>262</v>
      </c>
      <c r="B10" s="6" t="s">
        <v>263</v>
      </c>
      <c r="C10" s="6" t="s">
        <v>230</v>
      </c>
      <c r="D10" s="6" t="s">
        <v>231</v>
      </c>
      <c r="E10" s="6">
        <v>66</v>
      </c>
      <c r="F10" s="6">
        <v>6.6</v>
      </c>
      <c r="G10" s="6" t="s">
        <v>264</v>
      </c>
      <c r="H10" s="6" t="s">
        <v>233</v>
      </c>
      <c r="I10" s="6">
        <v>-37.745317219999997</v>
      </c>
      <c r="J10" s="6">
        <v>145.03285210000001</v>
      </c>
      <c r="K10" s="6">
        <v>-37.745334620000001</v>
      </c>
      <c r="L10" s="6">
        <v>145.03279810000001</v>
      </c>
      <c r="M10" s="8">
        <v>3667</v>
      </c>
      <c r="N10" s="6">
        <v>0.92694641051567239</v>
      </c>
      <c r="O10" s="6" t="s">
        <v>244</v>
      </c>
      <c r="P10" s="6"/>
      <c r="Q10" s="6" t="s">
        <v>265</v>
      </c>
      <c r="R10" s="6"/>
      <c r="S10" s="6"/>
      <c r="T10" s="6" t="s">
        <v>265</v>
      </c>
      <c r="U10" s="6">
        <v>0.3</v>
      </c>
      <c r="V10" s="6">
        <v>0.3</v>
      </c>
      <c r="W10" s="6" t="s">
        <v>266</v>
      </c>
      <c r="X10" s="6" t="s">
        <v>265</v>
      </c>
      <c r="Y10" s="6"/>
      <c r="Z10" s="7">
        <v>46327</v>
      </c>
      <c r="AA10" s="6"/>
      <c r="AB10" s="6" t="b">
        <v>0</v>
      </c>
      <c r="AC10" s="6" t="b">
        <v>1</v>
      </c>
      <c r="AD10" s="6" t="b">
        <v>0</v>
      </c>
      <c r="AE10" s="6" t="b">
        <v>0</v>
      </c>
      <c r="AF10" s="6">
        <v>27</v>
      </c>
      <c r="AG10" s="6">
        <v>27</v>
      </c>
      <c r="AH10" s="6">
        <v>28.5</v>
      </c>
      <c r="AI10" s="6">
        <v>28.5</v>
      </c>
      <c r="AJ10" s="6">
        <v>28.5</v>
      </c>
      <c r="AK10" s="6">
        <v>28.5</v>
      </c>
      <c r="AL10" s="6">
        <v>28.5</v>
      </c>
      <c r="AM10" s="6">
        <v>28.5</v>
      </c>
      <c r="AN10" s="6">
        <v>28.5</v>
      </c>
      <c r="AO10" s="6">
        <v>28.5</v>
      </c>
      <c r="AP10" s="6">
        <v>28.5</v>
      </c>
      <c r="AQ10" s="6">
        <v>28.5</v>
      </c>
      <c r="AR10" s="6">
        <v>28.5</v>
      </c>
      <c r="AS10" s="6">
        <v>28.5</v>
      </c>
      <c r="AT10" s="6">
        <v>28.5</v>
      </c>
      <c r="AU10" s="6">
        <v>11.7</v>
      </c>
      <c r="AV10" s="6">
        <v>11.9</v>
      </c>
      <c r="AW10" s="6">
        <v>11.9</v>
      </c>
      <c r="AX10" s="6">
        <v>11.9</v>
      </c>
      <c r="AY10" s="6">
        <v>12</v>
      </c>
      <c r="AZ10" s="6">
        <v>12.2</v>
      </c>
      <c r="BA10" s="6">
        <v>12.5</v>
      </c>
      <c r="BB10" s="6">
        <v>12.8</v>
      </c>
      <c r="BC10" s="6">
        <v>12.5</v>
      </c>
      <c r="BD10" s="6">
        <v>12.7</v>
      </c>
      <c r="BE10" s="6">
        <v>12</v>
      </c>
      <c r="BF10" s="6">
        <v>12.2</v>
      </c>
      <c r="BG10" s="6">
        <v>12.2</v>
      </c>
      <c r="BH10" s="6">
        <v>12.2</v>
      </c>
      <c r="BI10" s="6">
        <v>12.3</v>
      </c>
      <c r="BJ10" s="6">
        <v>12.6</v>
      </c>
      <c r="BK10" s="6">
        <v>12.8</v>
      </c>
      <c r="BL10" s="6">
        <v>12.5</v>
      </c>
      <c r="BM10" s="6">
        <v>12.8</v>
      </c>
      <c r="BN10" s="6">
        <v>13.1</v>
      </c>
      <c r="BO10" s="6">
        <v>27</v>
      </c>
      <c r="BP10" s="6">
        <v>27</v>
      </c>
      <c r="BQ10" s="6">
        <v>28.5</v>
      </c>
      <c r="BR10" s="6">
        <v>28.5</v>
      </c>
      <c r="BS10" s="6">
        <v>28.5</v>
      </c>
      <c r="BT10" s="6">
        <v>28.5</v>
      </c>
      <c r="BU10" s="6">
        <v>28.5</v>
      </c>
      <c r="BV10" s="6">
        <v>28.5</v>
      </c>
      <c r="BW10" s="6">
        <v>28.5</v>
      </c>
      <c r="BX10" s="6">
        <v>28.5</v>
      </c>
      <c r="BY10" s="6">
        <v>28.5</v>
      </c>
      <c r="BZ10" s="6">
        <v>28.5</v>
      </c>
      <c r="CA10" s="6">
        <v>28.5</v>
      </c>
      <c r="CB10" s="6">
        <v>28.5</v>
      </c>
      <c r="CC10" s="6">
        <v>28.5</v>
      </c>
      <c r="CD10" s="6">
        <v>11.7</v>
      </c>
      <c r="CE10" s="6">
        <v>12.2</v>
      </c>
      <c r="CF10" s="6">
        <v>12.5</v>
      </c>
      <c r="CG10" s="6">
        <v>12.7</v>
      </c>
      <c r="CH10" s="6">
        <v>12.9</v>
      </c>
      <c r="CI10" s="6">
        <v>13</v>
      </c>
      <c r="CJ10" s="6">
        <v>13.2</v>
      </c>
      <c r="CK10" s="6">
        <v>13.4</v>
      </c>
      <c r="CL10" s="6">
        <v>13.6</v>
      </c>
      <c r="CM10" s="6">
        <v>13.7</v>
      </c>
      <c r="CN10" s="6">
        <v>12.9</v>
      </c>
      <c r="CO10" s="6">
        <v>13.5</v>
      </c>
      <c r="CP10" s="6">
        <v>13.8</v>
      </c>
      <c r="CQ10" s="6">
        <v>13.9</v>
      </c>
      <c r="CR10" s="6">
        <v>14.1</v>
      </c>
      <c r="CS10" s="6">
        <v>14.3</v>
      </c>
      <c r="CT10" s="6">
        <v>14.4</v>
      </c>
      <c r="CU10" s="6">
        <v>14.6</v>
      </c>
      <c r="CV10" s="6">
        <v>14.2</v>
      </c>
      <c r="CW10" s="6">
        <v>14.3</v>
      </c>
      <c r="CX10" s="6">
        <v>10</v>
      </c>
      <c r="CY10" s="6">
        <v>0</v>
      </c>
      <c r="CZ10" s="6">
        <v>0</v>
      </c>
      <c r="DA10" s="6">
        <v>0</v>
      </c>
      <c r="DB10" s="6">
        <v>0</v>
      </c>
      <c r="DC10" s="6">
        <v>0</v>
      </c>
      <c r="DD10" s="6">
        <v>0</v>
      </c>
      <c r="DE10" s="6">
        <v>0</v>
      </c>
      <c r="DF10" s="6">
        <v>0</v>
      </c>
      <c r="DG10" s="6">
        <v>0</v>
      </c>
      <c r="DH10" s="6">
        <v>0</v>
      </c>
      <c r="DI10" s="6">
        <v>0</v>
      </c>
      <c r="DJ10" s="6">
        <v>0</v>
      </c>
      <c r="DK10" s="6">
        <v>0</v>
      </c>
      <c r="DL10" s="6">
        <v>0</v>
      </c>
      <c r="DM10" s="6">
        <v>0</v>
      </c>
      <c r="DN10" s="6">
        <v>0</v>
      </c>
      <c r="DO10" s="6">
        <v>0</v>
      </c>
      <c r="DP10" s="6">
        <v>0</v>
      </c>
      <c r="DQ10" s="6">
        <v>0</v>
      </c>
      <c r="DR10" s="6">
        <v>0</v>
      </c>
      <c r="DS10" s="6">
        <v>0</v>
      </c>
      <c r="DT10" s="6">
        <v>0</v>
      </c>
      <c r="DU10" s="6">
        <v>0</v>
      </c>
      <c r="DV10" s="6">
        <v>0</v>
      </c>
      <c r="DW10" s="6">
        <v>0</v>
      </c>
      <c r="DX10" s="6">
        <v>0</v>
      </c>
      <c r="DY10" s="6">
        <v>0</v>
      </c>
      <c r="DZ10" s="6">
        <v>0</v>
      </c>
      <c r="EA10" s="6">
        <v>0</v>
      </c>
      <c r="EB10" s="6">
        <v>0</v>
      </c>
      <c r="EC10" s="6">
        <v>0</v>
      </c>
      <c r="ED10" s="6">
        <v>0</v>
      </c>
      <c r="EE10" s="6">
        <v>0</v>
      </c>
      <c r="EF10" s="6">
        <v>0</v>
      </c>
      <c r="EG10" s="6">
        <v>0</v>
      </c>
      <c r="EH10" s="6">
        <v>0</v>
      </c>
      <c r="EI10" s="6">
        <v>0</v>
      </c>
      <c r="EJ10" s="6">
        <v>0</v>
      </c>
      <c r="EK10" s="6">
        <v>0</v>
      </c>
      <c r="EL10" s="6">
        <v>0</v>
      </c>
      <c r="EM10" s="6">
        <v>0</v>
      </c>
      <c r="EN10" s="6">
        <v>0</v>
      </c>
      <c r="EO10" s="6">
        <v>0</v>
      </c>
      <c r="EP10" s="6">
        <v>0</v>
      </c>
      <c r="EQ10" s="6">
        <v>0</v>
      </c>
      <c r="ER10" s="6">
        <v>0</v>
      </c>
      <c r="ES10" s="6">
        <v>0</v>
      </c>
      <c r="ET10" s="6">
        <v>0</v>
      </c>
      <c r="EU10" s="6">
        <v>0</v>
      </c>
      <c r="EV10" s="6">
        <v>0</v>
      </c>
      <c r="EW10" s="6">
        <v>0</v>
      </c>
      <c r="EX10" s="6">
        <v>0</v>
      </c>
      <c r="EY10" s="6">
        <v>0</v>
      </c>
      <c r="EZ10" s="6">
        <v>0</v>
      </c>
      <c r="FA10" s="6">
        <v>0</v>
      </c>
      <c r="FB10" s="6">
        <v>0</v>
      </c>
      <c r="FC10" s="6">
        <v>0</v>
      </c>
      <c r="FD10" s="6">
        <v>0</v>
      </c>
      <c r="FE10" s="6">
        <v>0</v>
      </c>
      <c r="FF10" s="6">
        <v>0.95065562400000003</v>
      </c>
      <c r="FG10" s="6"/>
      <c r="FH10" s="6">
        <v>2.7778630849999999</v>
      </c>
      <c r="FI10" s="6">
        <v>0</v>
      </c>
      <c r="FJ10" s="6">
        <v>0</v>
      </c>
      <c r="FK10" s="6" t="s">
        <v>234</v>
      </c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</row>
    <row r="11" spans="1:228" x14ac:dyDescent="0.25">
      <c r="A11" s="6" t="s">
        <v>262</v>
      </c>
      <c r="B11" s="6" t="s">
        <v>263</v>
      </c>
      <c r="C11" s="6" t="s">
        <v>230</v>
      </c>
      <c r="D11" s="6" t="s">
        <v>231</v>
      </c>
      <c r="E11" s="6">
        <v>66</v>
      </c>
      <c r="F11" s="6">
        <v>6.6</v>
      </c>
      <c r="G11" s="6" t="s">
        <v>267</v>
      </c>
      <c r="H11" s="6" t="s">
        <v>233</v>
      </c>
      <c r="I11" s="6">
        <v>-37.745317219999997</v>
      </c>
      <c r="J11" s="6">
        <v>145.03285210000001</v>
      </c>
      <c r="K11" s="6">
        <v>-37.745334620000001</v>
      </c>
      <c r="L11" s="6">
        <v>145.03279810000001</v>
      </c>
      <c r="M11" s="6">
        <v>3667</v>
      </c>
      <c r="N11" s="6">
        <v>0.92694641051567239</v>
      </c>
      <c r="O11" s="6" t="s">
        <v>244</v>
      </c>
      <c r="P11" s="6"/>
      <c r="Q11" s="6" t="s">
        <v>268</v>
      </c>
      <c r="R11" s="6"/>
      <c r="S11" s="6"/>
      <c r="T11" s="6" t="s">
        <v>269</v>
      </c>
      <c r="U11" s="6">
        <v>0.3</v>
      </c>
      <c r="V11" s="6">
        <v>0.3</v>
      </c>
      <c r="W11" s="6" t="s">
        <v>270</v>
      </c>
      <c r="X11" s="6" t="s">
        <v>269</v>
      </c>
      <c r="Y11" s="6"/>
      <c r="Z11" s="7">
        <v>47058</v>
      </c>
      <c r="AA11" s="6"/>
      <c r="AB11" s="6" t="b">
        <v>0</v>
      </c>
      <c r="AC11" s="6" t="b">
        <v>1</v>
      </c>
      <c r="AD11" s="6" t="b">
        <v>0</v>
      </c>
      <c r="AE11" s="6" t="b">
        <v>0</v>
      </c>
      <c r="AF11" s="6">
        <v>27</v>
      </c>
      <c r="AG11" s="6">
        <v>27</v>
      </c>
      <c r="AH11" s="6">
        <v>28.5</v>
      </c>
      <c r="AI11" s="6">
        <v>28.5</v>
      </c>
      <c r="AJ11" s="6">
        <v>28.5</v>
      </c>
      <c r="AK11" s="6">
        <v>28.5</v>
      </c>
      <c r="AL11" s="6">
        <v>28.5</v>
      </c>
      <c r="AM11" s="6">
        <v>28.5</v>
      </c>
      <c r="AN11" s="6">
        <v>28.5</v>
      </c>
      <c r="AO11" s="6">
        <v>28.5</v>
      </c>
      <c r="AP11" s="6">
        <v>28.5</v>
      </c>
      <c r="AQ11" s="6">
        <v>28.5</v>
      </c>
      <c r="AR11" s="6">
        <v>28.5</v>
      </c>
      <c r="AS11" s="6">
        <v>28.5</v>
      </c>
      <c r="AT11" s="6">
        <v>28.5</v>
      </c>
      <c r="AU11" s="6">
        <v>11.7</v>
      </c>
      <c r="AV11" s="6">
        <v>11.9</v>
      </c>
      <c r="AW11" s="6">
        <v>11.9</v>
      </c>
      <c r="AX11" s="6">
        <v>11.9</v>
      </c>
      <c r="AY11" s="6">
        <v>12</v>
      </c>
      <c r="AZ11" s="6">
        <v>12.2</v>
      </c>
      <c r="BA11" s="6">
        <v>12.5</v>
      </c>
      <c r="BB11" s="6">
        <v>12.8</v>
      </c>
      <c r="BC11" s="6">
        <v>12.5</v>
      </c>
      <c r="BD11" s="6">
        <v>12.7</v>
      </c>
      <c r="BE11" s="6">
        <v>12</v>
      </c>
      <c r="BF11" s="6">
        <v>12.2</v>
      </c>
      <c r="BG11" s="6">
        <v>12.2</v>
      </c>
      <c r="BH11" s="6">
        <v>12.2</v>
      </c>
      <c r="BI11" s="6">
        <v>12.3</v>
      </c>
      <c r="BJ11" s="6">
        <v>12.6</v>
      </c>
      <c r="BK11" s="6">
        <v>12.8</v>
      </c>
      <c r="BL11" s="6">
        <v>12.5</v>
      </c>
      <c r="BM11" s="6">
        <v>12.8</v>
      </c>
      <c r="BN11" s="6">
        <v>13.1</v>
      </c>
      <c r="BO11" s="6">
        <v>27</v>
      </c>
      <c r="BP11" s="6">
        <v>27</v>
      </c>
      <c r="BQ11" s="6">
        <v>28.5</v>
      </c>
      <c r="BR11" s="6">
        <v>28.5</v>
      </c>
      <c r="BS11" s="6">
        <v>28.5</v>
      </c>
      <c r="BT11" s="6">
        <v>28.5</v>
      </c>
      <c r="BU11" s="6">
        <v>28.5</v>
      </c>
      <c r="BV11" s="6">
        <v>28.5</v>
      </c>
      <c r="BW11" s="6">
        <v>28.5</v>
      </c>
      <c r="BX11" s="6">
        <v>28.5</v>
      </c>
      <c r="BY11" s="6">
        <v>28.5</v>
      </c>
      <c r="BZ11" s="6">
        <v>28.5</v>
      </c>
      <c r="CA11" s="6">
        <v>28.5</v>
      </c>
      <c r="CB11" s="6">
        <v>28.5</v>
      </c>
      <c r="CC11" s="6">
        <v>28.5</v>
      </c>
      <c r="CD11" s="6">
        <v>11.7</v>
      </c>
      <c r="CE11" s="6">
        <v>12.2</v>
      </c>
      <c r="CF11" s="6">
        <v>12.5</v>
      </c>
      <c r="CG11" s="6">
        <v>12.7</v>
      </c>
      <c r="CH11" s="6">
        <v>12.9</v>
      </c>
      <c r="CI11" s="6">
        <v>13</v>
      </c>
      <c r="CJ11" s="6">
        <v>13.2</v>
      </c>
      <c r="CK11" s="6">
        <v>13.4</v>
      </c>
      <c r="CL11" s="6">
        <v>13.6</v>
      </c>
      <c r="CM11" s="6">
        <v>13.7</v>
      </c>
      <c r="CN11" s="6">
        <v>12.9</v>
      </c>
      <c r="CO11" s="6">
        <v>13.5</v>
      </c>
      <c r="CP11" s="6">
        <v>13.8</v>
      </c>
      <c r="CQ11" s="6">
        <v>13.9</v>
      </c>
      <c r="CR11" s="6">
        <v>14.1</v>
      </c>
      <c r="CS11" s="6">
        <v>14.3</v>
      </c>
      <c r="CT11" s="6">
        <v>14.4</v>
      </c>
      <c r="CU11" s="6">
        <v>14.6</v>
      </c>
      <c r="CV11" s="6">
        <v>14.2</v>
      </c>
      <c r="CW11" s="6">
        <v>14.3</v>
      </c>
      <c r="CX11" s="6">
        <v>10</v>
      </c>
      <c r="CY11" s="6">
        <v>0</v>
      </c>
      <c r="CZ11" s="6">
        <v>0</v>
      </c>
      <c r="DA11" s="6">
        <v>0</v>
      </c>
      <c r="DB11" s="6">
        <v>0</v>
      </c>
      <c r="DC11" s="6">
        <v>0</v>
      </c>
      <c r="DD11" s="6">
        <v>0</v>
      </c>
      <c r="DE11" s="6">
        <v>0</v>
      </c>
      <c r="DF11" s="6">
        <v>0</v>
      </c>
      <c r="DG11" s="6">
        <v>0</v>
      </c>
      <c r="DH11" s="6">
        <v>0</v>
      </c>
      <c r="DI11" s="6">
        <v>0</v>
      </c>
      <c r="DJ11" s="6">
        <v>0</v>
      </c>
      <c r="DK11" s="6">
        <v>0</v>
      </c>
      <c r="DL11" s="6">
        <v>0</v>
      </c>
      <c r="DM11" s="6">
        <v>0</v>
      </c>
      <c r="DN11" s="6">
        <v>0</v>
      </c>
      <c r="DO11" s="6">
        <v>0</v>
      </c>
      <c r="DP11" s="6">
        <v>0</v>
      </c>
      <c r="DQ11" s="6">
        <v>0</v>
      </c>
      <c r="DR11" s="6">
        <v>0</v>
      </c>
      <c r="DS11" s="6">
        <v>0</v>
      </c>
      <c r="DT11" s="6">
        <v>0</v>
      </c>
      <c r="DU11" s="6">
        <v>0</v>
      </c>
      <c r="DV11" s="6">
        <v>0</v>
      </c>
      <c r="DW11" s="6">
        <v>0</v>
      </c>
      <c r="DX11" s="6">
        <v>0</v>
      </c>
      <c r="DY11" s="6">
        <v>0</v>
      </c>
      <c r="DZ11" s="6">
        <v>0</v>
      </c>
      <c r="EA11" s="6">
        <v>0</v>
      </c>
      <c r="EB11" s="6">
        <v>0</v>
      </c>
      <c r="EC11" s="6">
        <v>0</v>
      </c>
      <c r="ED11" s="6">
        <v>0</v>
      </c>
      <c r="EE11" s="6">
        <v>0</v>
      </c>
      <c r="EF11" s="6">
        <v>0</v>
      </c>
      <c r="EG11" s="6">
        <v>0</v>
      </c>
      <c r="EH11" s="6">
        <v>0</v>
      </c>
      <c r="EI11" s="6">
        <v>0</v>
      </c>
      <c r="EJ11" s="6">
        <v>0</v>
      </c>
      <c r="EK11" s="6">
        <v>0</v>
      </c>
      <c r="EL11" s="6">
        <v>0</v>
      </c>
      <c r="EM11" s="6">
        <v>0</v>
      </c>
      <c r="EN11" s="6">
        <v>0</v>
      </c>
      <c r="EO11" s="6">
        <v>0</v>
      </c>
      <c r="EP11" s="6">
        <v>0</v>
      </c>
      <c r="EQ11" s="6">
        <v>0</v>
      </c>
      <c r="ER11" s="6">
        <v>0</v>
      </c>
      <c r="ES11" s="6">
        <v>0</v>
      </c>
      <c r="ET11" s="6">
        <v>0</v>
      </c>
      <c r="EU11" s="6">
        <v>0</v>
      </c>
      <c r="EV11" s="6">
        <v>0</v>
      </c>
      <c r="EW11" s="6">
        <v>0</v>
      </c>
      <c r="EX11" s="6">
        <v>0</v>
      </c>
      <c r="EY11" s="6">
        <v>0</v>
      </c>
      <c r="EZ11" s="6">
        <v>0</v>
      </c>
      <c r="FA11" s="6">
        <v>0</v>
      </c>
      <c r="FB11" s="6">
        <v>0</v>
      </c>
      <c r="FC11" s="6">
        <v>0</v>
      </c>
      <c r="FD11" s="6">
        <v>0</v>
      </c>
      <c r="FE11" s="6">
        <v>0</v>
      </c>
      <c r="FF11" s="6">
        <v>0.95065562400000003</v>
      </c>
      <c r="FG11" s="6"/>
      <c r="FH11" s="6">
        <v>2.7778630849999999</v>
      </c>
      <c r="FI11" s="6">
        <v>0</v>
      </c>
      <c r="FJ11" s="6">
        <v>0</v>
      </c>
      <c r="FK11" s="6" t="s">
        <v>234</v>
      </c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</row>
    <row r="12" spans="1:228" x14ac:dyDescent="0.25">
      <c r="A12" s="6" t="s">
        <v>271</v>
      </c>
      <c r="B12" s="6" t="s">
        <v>272</v>
      </c>
      <c r="C12" s="6" t="s">
        <v>230</v>
      </c>
      <c r="D12" s="6" t="s">
        <v>231</v>
      </c>
      <c r="E12" s="6">
        <v>66</v>
      </c>
      <c r="F12" s="6">
        <v>22</v>
      </c>
      <c r="G12" s="6" t="s">
        <v>232</v>
      </c>
      <c r="H12" s="6" t="s">
        <v>233</v>
      </c>
      <c r="I12" s="6">
        <v>-37.745520999999997</v>
      </c>
      <c r="J12" s="6">
        <v>145.03272899999999</v>
      </c>
      <c r="K12" s="6">
        <v>-37.745520999999997</v>
      </c>
      <c r="L12" s="6">
        <v>145.03272899999999</v>
      </c>
      <c r="M12" s="6">
        <v>6649</v>
      </c>
      <c r="N12" s="6">
        <v>0.85167157679006023</v>
      </c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7"/>
      <c r="AA12" s="6"/>
      <c r="AB12" s="6" t="b">
        <v>1</v>
      </c>
      <c r="AC12" s="6" t="b">
        <v>0</v>
      </c>
      <c r="AD12" s="6" t="b">
        <v>0</v>
      </c>
      <c r="AE12" s="6" t="b">
        <v>0</v>
      </c>
      <c r="AF12" s="6">
        <v>33</v>
      </c>
      <c r="AG12" s="6">
        <v>33</v>
      </c>
      <c r="AH12" s="6">
        <v>0</v>
      </c>
      <c r="AI12" s="6">
        <v>0</v>
      </c>
      <c r="AJ12" s="6">
        <v>0</v>
      </c>
      <c r="AK12" s="6">
        <v>0</v>
      </c>
      <c r="AL12" s="6">
        <v>0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24.4</v>
      </c>
      <c r="AV12" s="6">
        <v>25.8</v>
      </c>
      <c r="AW12" s="6">
        <v>26.7</v>
      </c>
      <c r="AX12" s="6">
        <v>27.1</v>
      </c>
      <c r="AY12" s="6">
        <v>27.6</v>
      </c>
      <c r="AZ12" s="6">
        <v>28.1</v>
      </c>
      <c r="BA12" s="6">
        <v>28.8</v>
      </c>
      <c r="BB12" s="6">
        <v>29.5</v>
      </c>
      <c r="BC12" s="6">
        <v>30.2</v>
      </c>
      <c r="BD12" s="6">
        <v>30.6</v>
      </c>
      <c r="BE12" s="6">
        <v>26</v>
      </c>
      <c r="BF12" s="6">
        <v>27.5</v>
      </c>
      <c r="BG12" s="6">
        <v>28.4</v>
      </c>
      <c r="BH12" s="6">
        <v>28.9</v>
      </c>
      <c r="BI12" s="6">
        <v>29.4</v>
      </c>
      <c r="BJ12" s="6">
        <v>29.9</v>
      </c>
      <c r="BK12" s="6">
        <v>30.3</v>
      </c>
      <c r="BL12" s="6">
        <v>31.1</v>
      </c>
      <c r="BM12" s="6">
        <v>31.9</v>
      </c>
      <c r="BN12" s="6">
        <v>32.6</v>
      </c>
      <c r="BO12" s="6">
        <v>33</v>
      </c>
      <c r="BP12" s="6">
        <v>33</v>
      </c>
      <c r="BQ12" s="6">
        <v>0</v>
      </c>
      <c r="BR12" s="6">
        <v>0</v>
      </c>
      <c r="BS12" s="6">
        <v>0</v>
      </c>
      <c r="BT12" s="6">
        <v>0</v>
      </c>
      <c r="BU12" s="6">
        <v>0</v>
      </c>
      <c r="BV12" s="6">
        <v>0</v>
      </c>
      <c r="BW12" s="6">
        <v>0</v>
      </c>
      <c r="BX12" s="6">
        <v>0</v>
      </c>
      <c r="BY12" s="6">
        <v>0</v>
      </c>
      <c r="BZ12" s="6">
        <v>0</v>
      </c>
      <c r="CA12" s="6">
        <v>0</v>
      </c>
      <c r="CB12" s="6">
        <v>0</v>
      </c>
      <c r="CC12" s="6">
        <v>0</v>
      </c>
      <c r="CD12" s="6">
        <v>22.3</v>
      </c>
      <c r="CE12" s="6">
        <v>24.5</v>
      </c>
      <c r="CF12" s="6">
        <v>26.2</v>
      </c>
      <c r="CG12" s="6">
        <v>27.2</v>
      </c>
      <c r="CH12" s="6">
        <v>28.1</v>
      </c>
      <c r="CI12" s="6">
        <v>28.8</v>
      </c>
      <c r="CJ12" s="6">
        <v>29.5</v>
      </c>
      <c r="CK12" s="6">
        <v>30.1</v>
      </c>
      <c r="CL12" s="6">
        <v>30.7</v>
      </c>
      <c r="CM12" s="6">
        <v>31.2</v>
      </c>
      <c r="CN12" s="6">
        <v>24.6</v>
      </c>
      <c r="CO12" s="6">
        <v>27</v>
      </c>
      <c r="CP12" s="6">
        <v>28.9</v>
      </c>
      <c r="CQ12" s="6">
        <v>30</v>
      </c>
      <c r="CR12" s="6">
        <v>31</v>
      </c>
      <c r="CS12" s="6">
        <v>31.6</v>
      </c>
      <c r="CT12" s="6">
        <v>32.200000000000003</v>
      </c>
      <c r="CU12" s="6">
        <v>32.799999999999997</v>
      </c>
      <c r="CV12" s="6">
        <v>33.4</v>
      </c>
      <c r="CW12" s="6">
        <v>34</v>
      </c>
      <c r="CX12" s="6">
        <v>10</v>
      </c>
      <c r="CY12" s="6">
        <v>23.586897260000001</v>
      </c>
      <c r="CZ12" s="6">
        <v>24.891626590000001</v>
      </c>
      <c r="DA12" s="6">
        <v>25.757669679999999</v>
      </c>
      <c r="DB12" s="6">
        <v>26.316228500000001</v>
      </c>
      <c r="DC12" s="6">
        <v>27.173558759999999</v>
      </c>
      <c r="DD12" s="6">
        <v>207.36666919999999</v>
      </c>
      <c r="DE12" s="6">
        <v>222.6824756</v>
      </c>
      <c r="DF12" s="6">
        <v>233.7479927</v>
      </c>
      <c r="DG12" s="6">
        <v>240.30961569999999</v>
      </c>
      <c r="DH12" s="6">
        <v>246.20924299999999</v>
      </c>
      <c r="DI12" s="6">
        <v>251.2092328</v>
      </c>
      <c r="DJ12" s="6">
        <v>256.80642060000002</v>
      </c>
      <c r="DK12" s="6">
        <v>262.22733419999997</v>
      </c>
      <c r="DL12" s="6">
        <v>267.96594049999999</v>
      </c>
      <c r="DM12" s="6">
        <v>273.5561103</v>
      </c>
      <c r="DN12" s="6">
        <v>8784</v>
      </c>
      <c r="DO12" s="6">
        <v>8784</v>
      </c>
      <c r="DP12" s="6">
        <v>8784</v>
      </c>
      <c r="DQ12" s="6">
        <v>8784</v>
      </c>
      <c r="DR12" s="6">
        <v>8784</v>
      </c>
      <c r="DS12" s="6">
        <v>8784</v>
      </c>
      <c r="DT12" s="6">
        <v>8784</v>
      </c>
      <c r="DU12" s="6">
        <v>8784</v>
      </c>
      <c r="DV12" s="6">
        <v>8784</v>
      </c>
      <c r="DW12" s="6">
        <v>8784</v>
      </c>
      <c r="DX12" s="6">
        <v>9332767.8330000006</v>
      </c>
      <c r="DY12" s="6">
        <v>10022072.75</v>
      </c>
      <c r="DZ12" s="6">
        <v>10520088.67</v>
      </c>
      <c r="EA12" s="6">
        <v>10815401.82</v>
      </c>
      <c r="EB12" s="6">
        <v>11080921.119999999</v>
      </c>
      <c r="EC12" s="6">
        <v>11305951.23</v>
      </c>
      <c r="ED12" s="6">
        <v>11557858.890000001</v>
      </c>
      <c r="EE12" s="6">
        <v>11801833.15</v>
      </c>
      <c r="EF12" s="6">
        <v>12060105.51</v>
      </c>
      <c r="EG12" s="6">
        <v>12311697.33</v>
      </c>
      <c r="EH12" s="6">
        <v>23.586897260000001</v>
      </c>
      <c r="EI12" s="6">
        <v>24.414639309999998</v>
      </c>
      <c r="EJ12" s="6">
        <v>24.414639309999998</v>
      </c>
      <c r="EK12" s="6">
        <v>25.7651559</v>
      </c>
      <c r="EL12" s="6">
        <v>26.66159129</v>
      </c>
      <c r="EM12" s="6">
        <v>27.133580429999999</v>
      </c>
      <c r="EN12" s="6">
        <v>27.61341882</v>
      </c>
      <c r="EO12" s="6">
        <v>28.1332722</v>
      </c>
      <c r="EP12" s="6">
        <v>28.772957689999998</v>
      </c>
      <c r="EQ12" s="6">
        <v>29.46833775</v>
      </c>
      <c r="ER12" s="6">
        <v>30.19094149</v>
      </c>
      <c r="ES12" s="6">
        <v>30.578834539999999</v>
      </c>
      <c r="ET12" s="6">
        <v>21.582721889999998</v>
      </c>
      <c r="EU12" s="6">
        <v>22.340130810000002</v>
      </c>
      <c r="EV12" s="6">
        <v>22.340130810000002</v>
      </c>
      <c r="EW12" s="6">
        <v>24.500596380000001</v>
      </c>
      <c r="EX12" s="6">
        <v>26.179145030000001</v>
      </c>
      <c r="EY12" s="6">
        <v>27.23975179</v>
      </c>
      <c r="EZ12" s="6">
        <v>28.12716859</v>
      </c>
      <c r="FA12" s="6">
        <v>28.800160000000002</v>
      </c>
      <c r="FB12" s="6">
        <v>29.528350190000001</v>
      </c>
      <c r="FC12" s="6">
        <v>30.082464300000002</v>
      </c>
      <c r="FD12" s="6">
        <v>30.66327914</v>
      </c>
      <c r="FE12" s="6">
        <v>31.231184580000001</v>
      </c>
      <c r="FF12" s="6">
        <v>0.96609648699999995</v>
      </c>
      <c r="FG12" s="6"/>
      <c r="FH12" s="6">
        <v>21.110235240000002</v>
      </c>
      <c r="FI12" s="6">
        <v>0</v>
      </c>
      <c r="FJ12" s="6">
        <v>0</v>
      </c>
      <c r="FK12" s="6" t="s">
        <v>234</v>
      </c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</row>
    <row r="13" spans="1:228" x14ac:dyDescent="0.25">
      <c r="A13" s="6" t="s">
        <v>273</v>
      </c>
      <c r="B13" s="6" t="s">
        <v>274</v>
      </c>
      <c r="C13" s="6" t="s">
        <v>230</v>
      </c>
      <c r="D13" s="6" t="s">
        <v>231</v>
      </c>
      <c r="E13" s="6">
        <v>66</v>
      </c>
      <c r="F13" s="6">
        <v>11</v>
      </c>
      <c r="G13" s="6" t="s">
        <v>232</v>
      </c>
      <c r="H13" s="6" t="s">
        <v>233</v>
      </c>
      <c r="I13" s="6">
        <v>-37.754053069999998</v>
      </c>
      <c r="J13" s="6">
        <v>144.89363839999999</v>
      </c>
      <c r="K13" s="6">
        <v>-37.769983670000002</v>
      </c>
      <c r="L13" s="6">
        <v>145.02035069999999</v>
      </c>
      <c r="M13" s="6">
        <v>15950</v>
      </c>
      <c r="N13" s="6">
        <v>0.93155005256395285</v>
      </c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7"/>
      <c r="AA13" s="6"/>
      <c r="AB13" s="6" t="b">
        <v>1</v>
      </c>
      <c r="AC13" s="6" t="b">
        <v>0</v>
      </c>
      <c r="AD13" s="6" t="b">
        <v>0</v>
      </c>
      <c r="AE13" s="6" t="b">
        <v>0</v>
      </c>
      <c r="AF13" s="6">
        <v>47.6</v>
      </c>
      <c r="AG13" s="6">
        <v>47.6</v>
      </c>
      <c r="AH13" s="6">
        <v>38</v>
      </c>
      <c r="AI13" s="6">
        <v>38</v>
      </c>
      <c r="AJ13" s="6">
        <v>38</v>
      </c>
      <c r="AK13" s="6">
        <v>38</v>
      </c>
      <c r="AL13" s="6">
        <v>38</v>
      </c>
      <c r="AM13" s="6">
        <v>38</v>
      </c>
      <c r="AN13" s="6">
        <v>38</v>
      </c>
      <c r="AO13" s="6">
        <v>38</v>
      </c>
      <c r="AP13" s="6">
        <v>38</v>
      </c>
      <c r="AQ13" s="6">
        <v>38</v>
      </c>
      <c r="AR13" s="6">
        <v>38</v>
      </c>
      <c r="AS13" s="6">
        <v>38</v>
      </c>
      <c r="AT13" s="6">
        <v>38</v>
      </c>
      <c r="AU13" s="6">
        <v>44.4</v>
      </c>
      <c r="AV13" s="6">
        <v>44.5</v>
      </c>
      <c r="AW13" s="6">
        <v>44.6</v>
      </c>
      <c r="AX13" s="6">
        <v>44.9</v>
      </c>
      <c r="AY13" s="6">
        <v>45.5</v>
      </c>
      <c r="AZ13" s="6">
        <v>46.7</v>
      </c>
      <c r="BA13" s="6">
        <v>48.1</v>
      </c>
      <c r="BB13" s="6">
        <v>49.6</v>
      </c>
      <c r="BC13" s="6">
        <v>51.2</v>
      </c>
      <c r="BD13" s="6">
        <v>52.7</v>
      </c>
      <c r="BE13" s="6">
        <v>47.8</v>
      </c>
      <c r="BF13" s="6">
        <v>47.8</v>
      </c>
      <c r="BG13" s="6">
        <v>47.9</v>
      </c>
      <c r="BH13" s="6">
        <v>48.3</v>
      </c>
      <c r="BI13" s="6">
        <v>48.9</v>
      </c>
      <c r="BJ13" s="6">
        <v>50.1</v>
      </c>
      <c r="BK13" s="6">
        <v>51.6</v>
      </c>
      <c r="BL13" s="6">
        <v>53.3</v>
      </c>
      <c r="BM13" s="6">
        <v>55</v>
      </c>
      <c r="BN13" s="6">
        <v>56.6</v>
      </c>
      <c r="BO13" s="6">
        <v>47.6</v>
      </c>
      <c r="BP13" s="6">
        <v>47.6</v>
      </c>
      <c r="BQ13" s="6">
        <v>39.6</v>
      </c>
      <c r="BR13" s="6">
        <v>39.6</v>
      </c>
      <c r="BS13" s="6">
        <v>39.6</v>
      </c>
      <c r="BT13" s="6">
        <v>39.6</v>
      </c>
      <c r="BU13" s="6">
        <v>39.6</v>
      </c>
      <c r="BV13" s="6">
        <v>39.6</v>
      </c>
      <c r="BW13" s="6">
        <v>39.6</v>
      </c>
      <c r="BX13" s="6">
        <v>39.6</v>
      </c>
      <c r="BY13" s="6">
        <v>39.6</v>
      </c>
      <c r="BZ13" s="6">
        <v>39.6</v>
      </c>
      <c r="CA13" s="6">
        <v>39.6</v>
      </c>
      <c r="CB13" s="6">
        <v>39.6</v>
      </c>
      <c r="CC13" s="6">
        <v>39.6</v>
      </c>
      <c r="CD13" s="6">
        <v>35.5</v>
      </c>
      <c r="CE13" s="6">
        <v>36.6</v>
      </c>
      <c r="CF13" s="6">
        <v>37.799999999999997</v>
      </c>
      <c r="CG13" s="6">
        <v>38.799999999999997</v>
      </c>
      <c r="CH13" s="6">
        <v>39.700000000000003</v>
      </c>
      <c r="CI13" s="6">
        <v>40.6</v>
      </c>
      <c r="CJ13" s="6">
        <v>41.6</v>
      </c>
      <c r="CK13" s="6">
        <v>42.6</v>
      </c>
      <c r="CL13" s="6">
        <v>43.6</v>
      </c>
      <c r="CM13" s="6">
        <v>44.6</v>
      </c>
      <c r="CN13" s="6">
        <v>39.1</v>
      </c>
      <c r="CO13" s="6">
        <v>40.4</v>
      </c>
      <c r="CP13" s="6">
        <v>41.6</v>
      </c>
      <c r="CQ13" s="6">
        <v>42.6</v>
      </c>
      <c r="CR13" s="6">
        <v>43.6</v>
      </c>
      <c r="CS13" s="6">
        <v>44.6</v>
      </c>
      <c r="CT13" s="6">
        <v>45.3</v>
      </c>
      <c r="CU13" s="6">
        <v>46.4</v>
      </c>
      <c r="CV13" s="6">
        <v>47.4</v>
      </c>
      <c r="CW13" s="6">
        <v>48.4</v>
      </c>
      <c r="CX13" s="6">
        <v>10</v>
      </c>
      <c r="CY13" s="6">
        <v>6.0921569330000001</v>
      </c>
      <c r="CZ13" s="6">
        <v>6.1016305089999996</v>
      </c>
      <c r="DA13" s="6">
        <v>6.1888418249999999</v>
      </c>
      <c r="DB13" s="6">
        <v>6.5398318030000002</v>
      </c>
      <c r="DC13" s="6">
        <v>7.1277143269999996</v>
      </c>
      <c r="DD13" s="6">
        <v>0.541781183</v>
      </c>
      <c r="DE13" s="6">
        <v>0.54648778399999998</v>
      </c>
      <c r="DF13" s="6">
        <v>0.58225591700000001</v>
      </c>
      <c r="DG13" s="6">
        <v>0.85960535900000001</v>
      </c>
      <c r="DH13" s="6">
        <v>1.5577427610000001</v>
      </c>
      <c r="DI13" s="6">
        <v>4.228680368</v>
      </c>
      <c r="DJ13" s="6">
        <v>10.336025319999999</v>
      </c>
      <c r="DK13" s="6">
        <v>22.65435458</v>
      </c>
      <c r="DL13" s="6">
        <v>44.223762010000002</v>
      </c>
      <c r="DM13" s="6">
        <v>70.884915219999996</v>
      </c>
      <c r="DN13" s="6">
        <v>29.7</v>
      </c>
      <c r="DO13" s="6">
        <v>30.6</v>
      </c>
      <c r="DP13" s="6">
        <v>34.1</v>
      </c>
      <c r="DQ13" s="6">
        <v>37.299999999999997</v>
      </c>
      <c r="DR13" s="6">
        <v>40.5</v>
      </c>
      <c r="DS13" s="6">
        <v>53.5</v>
      </c>
      <c r="DT13" s="6">
        <v>64.2</v>
      </c>
      <c r="DU13" s="6">
        <v>78.8</v>
      </c>
      <c r="DV13" s="6">
        <v>93.3</v>
      </c>
      <c r="DW13" s="6">
        <v>110</v>
      </c>
      <c r="DX13" s="6">
        <v>24383.465390000001</v>
      </c>
      <c r="DY13" s="6">
        <v>24595.29117</v>
      </c>
      <c r="DZ13" s="6">
        <v>26205.075830000002</v>
      </c>
      <c r="EA13" s="6">
        <v>38687.496290000003</v>
      </c>
      <c r="EB13" s="6">
        <v>70107.947390000001</v>
      </c>
      <c r="EC13" s="6">
        <v>190316.46830000001</v>
      </c>
      <c r="ED13" s="6">
        <v>465184.32809999998</v>
      </c>
      <c r="EE13" s="6">
        <v>1019584.452</v>
      </c>
      <c r="EF13" s="6">
        <v>1990339.649</v>
      </c>
      <c r="EG13" s="6">
        <v>3190254.534</v>
      </c>
      <c r="EH13" s="6">
        <v>6.0921569330000001</v>
      </c>
      <c r="EI13" s="6">
        <v>6.4496637049999999</v>
      </c>
      <c r="EJ13" s="6">
        <v>6.4496637049999999</v>
      </c>
      <c r="EK13" s="6">
        <v>6.4596932200000001</v>
      </c>
      <c r="EL13" s="6">
        <v>6.5520223680000003</v>
      </c>
      <c r="EM13" s="6">
        <v>6.9236095329999996</v>
      </c>
      <c r="EN13" s="6">
        <v>7.5459908369999997</v>
      </c>
      <c r="EO13" s="6">
        <v>8.7216364409999994</v>
      </c>
      <c r="EP13" s="6">
        <v>10.11297106</v>
      </c>
      <c r="EQ13" s="6">
        <v>11.61510936</v>
      </c>
      <c r="ER13" s="6">
        <v>13.18135809</v>
      </c>
      <c r="ES13" s="6">
        <v>14.6765782</v>
      </c>
      <c r="ET13" s="6">
        <v>0</v>
      </c>
      <c r="EU13" s="6">
        <v>0</v>
      </c>
      <c r="EV13" s="6">
        <v>0</v>
      </c>
      <c r="EW13" s="6">
        <v>0</v>
      </c>
      <c r="EX13" s="6">
        <v>0</v>
      </c>
      <c r="EY13" s="6">
        <v>0</v>
      </c>
      <c r="EZ13" s="6">
        <v>6.8012842000000004E-2</v>
      </c>
      <c r="FA13" s="6">
        <v>1.0284227109999999</v>
      </c>
      <c r="FB13" s="6">
        <v>2.0014557740000001</v>
      </c>
      <c r="FC13" s="6">
        <v>2.9872240319999999</v>
      </c>
      <c r="FD13" s="6">
        <v>3.9858418040000001</v>
      </c>
      <c r="FE13" s="6">
        <v>4.9974256549999998</v>
      </c>
      <c r="FF13" s="6">
        <v>0.94456970299999998</v>
      </c>
      <c r="FG13" s="6"/>
      <c r="FH13" s="6">
        <v>9.9073306189999997</v>
      </c>
      <c r="FI13" s="6">
        <v>0</v>
      </c>
      <c r="FJ13" s="6">
        <v>0</v>
      </c>
      <c r="FK13" s="6" t="s">
        <v>234</v>
      </c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</row>
    <row r="14" spans="1:228" x14ac:dyDescent="0.25">
      <c r="A14" s="6" t="s">
        <v>275</v>
      </c>
      <c r="B14" s="6" t="s">
        <v>276</v>
      </c>
      <c r="C14" s="6" t="s">
        <v>230</v>
      </c>
      <c r="D14" s="6" t="s">
        <v>231</v>
      </c>
      <c r="E14" s="6">
        <v>66</v>
      </c>
      <c r="F14" s="6">
        <v>22</v>
      </c>
      <c r="G14" s="6" t="s">
        <v>232</v>
      </c>
      <c r="H14" s="6" t="s">
        <v>233</v>
      </c>
      <c r="I14" s="6">
        <v>-37.813461080000003</v>
      </c>
      <c r="J14" s="6">
        <v>144.89612320000001</v>
      </c>
      <c r="K14" s="6">
        <v>-37.813461080000003</v>
      </c>
      <c r="L14" s="6">
        <v>144.89612320000001</v>
      </c>
      <c r="M14" s="6">
        <v>10702</v>
      </c>
      <c r="N14" s="6">
        <v>0.87263535551206783</v>
      </c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7"/>
      <c r="AA14" s="6"/>
      <c r="AB14" s="6" t="b">
        <v>0</v>
      </c>
      <c r="AC14" s="6" t="b">
        <v>1</v>
      </c>
      <c r="AD14" s="6" t="b">
        <v>0</v>
      </c>
      <c r="AE14" s="6" t="b">
        <v>0</v>
      </c>
      <c r="AF14" s="6">
        <v>61</v>
      </c>
      <c r="AG14" s="6">
        <v>61</v>
      </c>
      <c r="AH14" s="6">
        <v>47.6</v>
      </c>
      <c r="AI14" s="6">
        <v>47.6</v>
      </c>
      <c r="AJ14" s="6">
        <v>47.6</v>
      </c>
      <c r="AK14" s="6">
        <v>47.6</v>
      </c>
      <c r="AL14" s="6">
        <v>47.6</v>
      </c>
      <c r="AM14" s="6">
        <v>47.6</v>
      </c>
      <c r="AN14" s="6">
        <v>47.6</v>
      </c>
      <c r="AO14" s="6">
        <v>47.6</v>
      </c>
      <c r="AP14" s="6">
        <v>47.6</v>
      </c>
      <c r="AQ14" s="6">
        <v>47.6</v>
      </c>
      <c r="AR14" s="6">
        <v>47.6</v>
      </c>
      <c r="AS14" s="6">
        <v>47.6</v>
      </c>
      <c r="AT14" s="6">
        <v>47.6</v>
      </c>
      <c r="AU14" s="6">
        <v>26.5</v>
      </c>
      <c r="AV14" s="6">
        <v>26.7</v>
      </c>
      <c r="AW14" s="6">
        <v>27.2</v>
      </c>
      <c r="AX14" s="6">
        <v>27.9</v>
      </c>
      <c r="AY14" s="6">
        <v>28.8</v>
      </c>
      <c r="AZ14" s="6">
        <v>29.8</v>
      </c>
      <c r="BA14" s="6">
        <v>31.1</v>
      </c>
      <c r="BB14" s="6">
        <v>32.4</v>
      </c>
      <c r="BC14" s="6">
        <v>33.799999999999997</v>
      </c>
      <c r="BD14" s="6">
        <v>35.200000000000003</v>
      </c>
      <c r="BE14" s="6">
        <v>27.7</v>
      </c>
      <c r="BF14" s="6">
        <v>27.9</v>
      </c>
      <c r="BG14" s="6">
        <v>28.4</v>
      </c>
      <c r="BH14" s="6">
        <v>29.1</v>
      </c>
      <c r="BI14" s="6">
        <v>30</v>
      </c>
      <c r="BJ14" s="6">
        <v>31.1</v>
      </c>
      <c r="BK14" s="6">
        <v>32.4</v>
      </c>
      <c r="BL14" s="6">
        <v>33.799999999999997</v>
      </c>
      <c r="BM14" s="6">
        <v>35.299999999999997</v>
      </c>
      <c r="BN14" s="6">
        <v>36.799999999999997</v>
      </c>
      <c r="BO14" s="6">
        <v>61</v>
      </c>
      <c r="BP14" s="6">
        <v>61</v>
      </c>
      <c r="BQ14" s="6">
        <v>47.6</v>
      </c>
      <c r="BR14" s="6">
        <v>47.6</v>
      </c>
      <c r="BS14" s="6">
        <v>47.6</v>
      </c>
      <c r="BT14" s="6">
        <v>47.6</v>
      </c>
      <c r="BU14" s="6">
        <v>47.6</v>
      </c>
      <c r="BV14" s="6">
        <v>47.6</v>
      </c>
      <c r="BW14" s="6">
        <v>47.6</v>
      </c>
      <c r="BX14" s="6">
        <v>47.6</v>
      </c>
      <c r="BY14" s="6">
        <v>47.6</v>
      </c>
      <c r="BZ14" s="6">
        <v>47.6</v>
      </c>
      <c r="CA14" s="6">
        <v>47.6</v>
      </c>
      <c r="CB14" s="6">
        <v>47.6</v>
      </c>
      <c r="CC14" s="6">
        <v>47.6</v>
      </c>
      <c r="CD14" s="6">
        <v>28</v>
      </c>
      <c r="CE14" s="6">
        <v>29.1</v>
      </c>
      <c r="CF14" s="6">
        <v>30.3</v>
      </c>
      <c r="CG14" s="6">
        <v>31.5</v>
      </c>
      <c r="CH14" s="6">
        <v>32.700000000000003</v>
      </c>
      <c r="CI14" s="6">
        <v>33.9</v>
      </c>
      <c r="CJ14" s="6">
        <v>35.200000000000003</v>
      </c>
      <c r="CK14" s="6">
        <v>36.4</v>
      </c>
      <c r="CL14" s="6">
        <v>37.6</v>
      </c>
      <c r="CM14" s="6">
        <v>38.799999999999997</v>
      </c>
      <c r="CN14" s="6">
        <v>31</v>
      </c>
      <c r="CO14" s="6">
        <v>32.1</v>
      </c>
      <c r="CP14" s="6">
        <v>33.4</v>
      </c>
      <c r="CQ14" s="6">
        <v>34.700000000000003</v>
      </c>
      <c r="CR14" s="6">
        <v>36</v>
      </c>
      <c r="CS14" s="6">
        <v>37.299999999999997</v>
      </c>
      <c r="CT14" s="6">
        <v>38.4</v>
      </c>
      <c r="CU14" s="6">
        <v>39.700000000000003</v>
      </c>
      <c r="CV14" s="6">
        <v>40.9</v>
      </c>
      <c r="CW14" s="6">
        <v>41.4</v>
      </c>
      <c r="CX14" s="6">
        <v>10</v>
      </c>
      <c r="CY14" s="6">
        <v>0</v>
      </c>
      <c r="CZ14" s="6">
        <v>0</v>
      </c>
      <c r="DA14" s="6">
        <v>0</v>
      </c>
      <c r="DB14" s="6">
        <v>0</v>
      </c>
      <c r="DC14" s="6">
        <v>0</v>
      </c>
      <c r="DD14" s="6">
        <v>0</v>
      </c>
      <c r="DE14" s="6">
        <v>0</v>
      </c>
      <c r="DF14" s="6">
        <v>0</v>
      </c>
      <c r="DG14" s="6">
        <v>0</v>
      </c>
      <c r="DH14" s="6">
        <v>0</v>
      </c>
      <c r="DI14" s="6">
        <v>0</v>
      </c>
      <c r="DJ14" s="6">
        <v>0</v>
      </c>
      <c r="DK14" s="6">
        <v>0</v>
      </c>
      <c r="DL14" s="6">
        <v>0</v>
      </c>
      <c r="DM14" s="6">
        <v>0</v>
      </c>
      <c r="DN14" s="6">
        <v>0</v>
      </c>
      <c r="DO14" s="6">
        <v>0</v>
      </c>
      <c r="DP14" s="6">
        <v>0</v>
      </c>
      <c r="DQ14" s="6">
        <v>0</v>
      </c>
      <c r="DR14" s="6">
        <v>0</v>
      </c>
      <c r="DS14" s="6">
        <v>0</v>
      </c>
      <c r="DT14" s="6">
        <v>0</v>
      </c>
      <c r="DU14" s="6">
        <v>0</v>
      </c>
      <c r="DV14" s="6">
        <v>0</v>
      </c>
      <c r="DW14" s="6">
        <v>0</v>
      </c>
      <c r="DX14" s="6">
        <v>0</v>
      </c>
      <c r="DY14" s="6">
        <v>0</v>
      </c>
      <c r="DZ14" s="6">
        <v>0</v>
      </c>
      <c r="EA14" s="6">
        <v>0</v>
      </c>
      <c r="EB14" s="6">
        <v>0</v>
      </c>
      <c r="EC14" s="6">
        <v>0</v>
      </c>
      <c r="ED14" s="6">
        <v>0</v>
      </c>
      <c r="EE14" s="6">
        <v>0</v>
      </c>
      <c r="EF14" s="6">
        <v>0</v>
      </c>
      <c r="EG14" s="6">
        <v>0</v>
      </c>
      <c r="EH14" s="6">
        <v>0</v>
      </c>
      <c r="EI14" s="6">
        <v>0</v>
      </c>
      <c r="EJ14" s="6">
        <v>0</v>
      </c>
      <c r="EK14" s="6">
        <v>0</v>
      </c>
      <c r="EL14" s="6">
        <v>0</v>
      </c>
      <c r="EM14" s="6">
        <v>0</v>
      </c>
      <c r="EN14" s="6">
        <v>0</v>
      </c>
      <c r="EO14" s="6">
        <v>0</v>
      </c>
      <c r="EP14" s="6">
        <v>0</v>
      </c>
      <c r="EQ14" s="6">
        <v>0</v>
      </c>
      <c r="ER14" s="6">
        <v>0</v>
      </c>
      <c r="ES14" s="6">
        <v>0</v>
      </c>
      <c r="ET14" s="6">
        <v>0</v>
      </c>
      <c r="EU14" s="6">
        <v>0</v>
      </c>
      <c r="EV14" s="6">
        <v>0</v>
      </c>
      <c r="EW14" s="6">
        <v>0</v>
      </c>
      <c r="EX14" s="6">
        <v>0</v>
      </c>
      <c r="EY14" s="6">
        <v>0</v>
      </c>
      <c r="EZ14" s="6">
        <v>0</v>
      </c>
      <c r="FA14" s="6">
        <v>0</v>
      </c>
      <c r="FB14" s="6">
        <v>0</v>
      </c>
      <c r="FC14" s="6">
        <v>0</v>
      </c>
      <c r="FD14" s="6">
        <v>0</v>
      </c>
      <c r="FE14" s="6">
        <v>0</v>
      </c>
      <c r="FF14" s="6">
        <v>0.91874736499999998</v>
      </c>
      <c r="FG14" s="6"/>
      <c r="FH14" s="6">
        <v>18.442876999999999</v>
      </c>
      <c r="FI14" s="6">
        <v>0</v>
      </c>
      <c r="FJ14" s="6">
        <v>0</v>
      </c>
      <c r="FK14" s="6" t="s">
        <v>234</v>
      </c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</row>
    <row r="15" spans="1:228" x14ac:dyDescent="0.25">
      <c r="A15" s="6" t="s">
        <v>277</v>
      </c>
      <c r="B15" s="6" t="s">
        <v>278</v>
      </c>
      <c r="C15" s="6" t="s">
        <v>230</v>
      </c>
      <c r="D15" s="6" t="s">
        <v>231</v>
      </c>
      <c r="E15" s="6">
        <v>22</v>
      </c>
      <c r="F15" s="6">
        <v>6.6</v>
      </c>
      <c r="G15" s="6" t="s">
        <v>279</v>
      </c>
      <c r="H15" s="6" t="s">
        <v>233</v>
      </c>
      <c r="I15" s="6">
        <v>-37.769983670000002</v>
      </c>
      <c r="J15" s="6">
        <v>145.02035069999999</v>
      </c>
      <c r="K15" s="6">
        <v>-37.815232909999999</v>
      </c>
      <c r="L15" s="6">
        <v>144.87261770000001</v>
      </c>
      <c r="M15" s="6">
        <v>6274</v>
      </c>
      <c r="N15" s="6">
        <v>0.92400589101620034</v>
      </c>
      <c r="O15" s="6" t="s">
        <v>244</v>
      </c>
      <c r="P15" s="6"/>
      <c r="Q15" s="6" t="s">
        <v>280</v>
      </c>
      <c r="R15" s="6"/>
      <c r="S15" s="6"/>
      <c r="T15" s="6" t="s">
        <v>280</v>
      </c>
      <c r="U15" s="6">
        <v>0.3</v>
      </c>
      <c r="V15" s="6">
        <v>0.3</v>
      </c>
      <c r="W15" s="6" t="s">
        <v>281</v>
      </c>
      <c r="X15" s="6" t="s">
        <v>280</v>
      </c>
      <c r="Y15" s="6"/>
      <c r="Z15" s="7">
        <v>45962</v>
      </c>
      <c r="AA15" s="6"/>
      <c r="AB15" s="6" t="b">
        <v>0</v>
      </c>
      <c r="AC15" s="6" t="b">
        <v>1</v>
      </c>
      <c r="AD15" s="6" t="b">
        <v>0</v>
      </c>
      <c r="AE15" s="6" t="b">
        <v>0</v>
      </c>
      <c r="AF15" s="6">
        <v>36</v>
      </c>
      <c r="AG15" s="6">
        <v>36</v>
      </c>
      <c r="AH15" s="6">
        <v>21.9</v>
      </c>
      <c r="AI15" s="6">
        <v>21.9</v>
      </c>
      <c r="AJ15" s="6">
        <v>21.9</v>
      </c>
      <c r="AK15" s="6">
        <v>21.9</v>
      </c>
      <c r="AL15" s="6">
        <v>21.9</v>
      </c>
      <c r="AM15" s="6">
        <v>21.9</v>
      </c>
      <c r="AN15" s="6">
        <v>21.9</v>
      </c>
      <c r="AO15" s="6">
        <v>21.9</v>
      </c>
      <c r="AP15" s="6">
        <v>21.9</v>
      </c>
      <c r="AQ15" s="6">
        <v>21.9</v>
      </c>
      <c r="AR15" s="6">
        <v>21.9</v>
      </c>
      <c r="AS15" s="6">
        <v>21.9</v>
      </c>
      <c r="AT15" s="6">
        <v>21.9</v>
      </c>
      <c r="AU15" s="6">
        <v>22.9</v>
      </c>
      <c r="AV15" s="6">
        <v>23</v>
      </c>
      <c r="AW15" s="6">
        <v>24.4</v>
      </c>
      <c r="AX15" s="6">
        <v>26.6</v>
      </c>
      <c r="AY15" s="6">
        <v>28.5</v>
      </c>
      <c r="AZ15" s="6">
        <v>30.3</v>
      </c>
      <c r="BA15" s="6">
        <v>31.7</v>
      </c>
      <c r="BB15" s="6">
        <v>33.1</v>
      </c>
      <c r="BC15" s="6">
        <v>34.299999999999997</v>
      </c>
      <c r="BD15" s="6">
        <v>35.299999999999997</v>
      </c>
      <c r="BE15" s="6">
        <v>24.2</v>
      </c>
      <c r="BF15" s="6">
        <v>24.3</v>
      </c>
      <c r="BG15" s="6">
        <v>25.8</v>
      </c>
      <c r="BH15" s="6">
        <v>28.1</v>
      </c>
      <c r="BI15" s="6">
        <v>30.1</v>
      </c>
      <c r="BJ15" s="6">
        <v>31.9</v>
      </c>
      <c r="BK15" s="6">
        <v>33.4</v>
      </c>
      <c r="BL15" s="6">
        <v>35</v>
      </c>
      <c r="BM15" s="6">
        <v>36.200000000000003</v>
      </c>
      <c r="BN15" s="6">
        <v>37.299999999999997</v>
      </c>
      <c r="BO15" s="6">
        <v>36</v>
      </c>
      <c r="BP15" s="6">
        <v>36</v>
      </c>
      <c r="BQ15" s="6">
        <v>21.9</v>
      </c>
      <c r="BR15" s="6">
        <v>21.9</v>
      </c>
      <c r="BS15" s="6">
        <v>21.9</v>
      </c>
      <c r="BT15" s="6">
        <v>21.9</v>
      </c>
      <c r="BU15" s="6">
        <v>21.9</v>
      </c>
      <c r="BV15" s="6">
        <v>21.9</v>
      </c>
      <c r="BW15" s="6">
        <v>21.9</v>
      </c>
      <c r="BX15" s="6">
        <v>21.9</v>
      </c>
      <c r="BY15" s="6">
        <v>21.9</v>
      </c>
      <c r="BZ15" s="6">
        <v>21.9</v>
      </c>
      <c r="CA15" s="6">
        <v>21.9</v>
      </c>
      <c r="CB15" s="6">
        <v>21.9</v>
      </c>
      <c r="CC15" s="6">
        <v>21.9</v>
      </c>
      <c r="CD15" s="6">
        <v>23</v>
      </c>
      <c r="CE15" s="6">
        <v>23.9</v>
      </c>
      <c r="CF15" s="6">
        <v>26.2</v>
      </c>
      <c r="CG15" s="6">
        <v>28.9</v>
      </c>
      <c r="CH15" s="6">
        <v>31.5</v>
      </c>
      <c r="CI15" s="6">
        <v>33.6</v>
      </c>
      <c r="CJ15" s="6">
        <v>35.299999999999997</v>
      </c>
      <c r="CK15" s="6">
        <v>36.9</v>
      </c>
      <c r="CL15" s="6">
        <v>38</v>
      </c>
      <c r="CM15" s="6">
        <v>39.1</v>
      </c>
      <c r="CN15" s="6">
        <v>25.3</v>
      </c>
      <c r="CO15" s="6">
        <v>26.4</v>
      </c>
      <c r="CP15" s="6">
        <v>28.5</v>
      </c>
      <c r="CQ15" s="6">
        <v>31.7</v>
      </c>
      <c r="CR15" s="6">
        <v>34.6</v>
      </c>
      <c r="CS15" s="6">
        <v>36.799999999999997</v>
      </c>
      <c r="CT15" s="6">
        <v>38.4</v>
      </c>
      <c r="CU15" s="6">
        <v>40.1</v>
      </c>
      <c r="CV15" s="6">
        <v>41.3</v>
      </c>
      <c r="CW15" s="6">
        <v>42.4</v>
      </c>
      <c r="CX15" s="6">
        <v>10</v>
      </c>
      <c r="CY15" s="6">
        <v>1.0686015129999999</v>
      </c>
      <c r="CZ15" s="6">
        <v>1.9987744119999999</v>
      </c>
      <c r="DA15" s="6">
        <v>4.2627112870000001</v>
      </c>
      <c r="DB15" s="6">
        <v>6.8141512789999998</v>
      </c>
      <c r="DC15" s="6">
        <v>9.399376578</v>
      </c>
      <c r="DD15" s="6">
        <v>0.21501832300000001</v>
      </c>
      <c r="DE15" s="6">
        <v>0.37544551199999998</v>
      </c>
      <c r="DF15" s="6">
        <v>1.1988436929999999</v>
      </c>
      <c r="DG15" s="6">
        <v>3.348868462</v>
      </c>
      <c r="DH15" s="6">
        <v>6.8325764480000002</v>
      </c>
      <c r="DI15" s="6">
        <v>11.68510635</v>
      </c>
      <c r="DJ15" s="6">
        <v>20.174129109999999</v>
      </c>
      <c r="DK15" s="6">
        <v>36.122011649999997</v>
      </c>
      <c r="DL15" s="6">
        <v>55.804617729999997</v>
      </c>
      <c r="DM15" s="6">
        <v>84.93999762</v>
      </c>
      <c r="DN15" s="6">
        <v>29.9</v>
      </c>
      <c r="DO15" s="6">
        <v>41.8</v>
      </c>
      <c r="DP15" s="6">
        <v>90.3</v>
      </c>
      <c r="DQ15" s="6">
        <v>182.9</v>
      </c>
      <c r="DR15" s="6">
        <v>301.60000000000002</v>
      </c>
      <c r="DS15" s="6">
        <v>432.9</v>
      </c>
      <c r="DT15" s="6">
        <v>571.5</v>
      </c>
      <c r="DU15" s="6">
        <v>752.4</v>
      </c>
      <c r="DV15" s="6">
        <v>935</v>
      </c>
      <c r="DW15" s="6">
        <v>1146.9000000000001</v>
      </c>
      <c r="DX15" s="6">
        <v>9677.1390119999996</v>
      </c>
      <c r="DY15" s="6">
        <v>16897.343290000001</v>
      </c>
      <c r="DZ15" s="6">
        <v>53955.29522</v>
      </c>
      <c r="EA15" s="6">
        <v>150719.55379999999</v>
      </c>
      <c r="EB15" s="6">
        <v>307507.71059999999</v>
      </c>
      <c r="EC15" s="6">
        <v>525901.22149999999</v>
      </c>
      <c r="ED15" s="6">
        <v>907959.14280000003</v>
      </c>
      <c r="EE15" s="6">
        <v>1625711.3529999999</v>
      </c>
      <c r="EF15" s="6">
        <v>2511548.9550000001</v>
      </c>
      <c r="EG15" s="6">
        <v>3822819.1669999999</v>
      </c>
      <c r="EH15" s="6">
        <v>0.96574366199999995</v>
      </c>
      <c r="EI15" s="6">
        <v>0.98535516899999998</v>
      </c>
      <c r="EJ15" s="6">
        <v>0.98535516899999998</v>
      </c>
      <c r="EK15" s="6">
        <v>1.087857372</v>
      </c>
      <c r="EL15" s="6">
        <v>2.5346726429999999</v>
      </c>
      <c r="EM15" s="6">
        <v>4.660405076</v>
      </c>
      <c r="EN15" s="6">
        <v>6.6333542269999999</v>
      </c>
      <c r="EO15" s="6">
        <v>8.3705575430000003</v>
      </c>
      <c r="EP15" s="6">
        <v>9.7551197809999994</v>
      </c>
      <c r="EQ15" s="6">
        <v>11.23942342</v>
      </c>
      <c r="ER15" s="6">
        <v>12.35346827</v>
      </c>
      <c r="ES15" s="6">
        <v>13.426135929999999</v>
      </c>
      <c r="ET15" s="6">
        <v>1.0686015129999999</v>
      </c>
      <c r="EU15" s="6">
        <v>1.0903017699999999</v>
      </c>
      <c r="EV15" s="6">
        <v>1.0903017699999999</v>
      </c>
      <c r="EW15" s="6">
        <v>2.0393638360000002</v>
      </c>
      <c r="EX15" s="6">
        <v>4.3492748299999997</v>
      </c>
      <c r="EY15" s="6">
        <v>6.952527313</v>
      </c>
      <c r="EZ15" s="6">
        <v>9.5902511839999995</v>
      </c>
      <c r="FA15" s="6">
        <v>11.74151867</v>
      </c>
      <c r="FB15" s="6">
        <v>13.433242269999999</v>
      </c>
      <c r="FC15" s="6">
        <v>14.970986359999999</v>
      </c>
      <c r="FD15" s="6">
        <v>16.090809889999999</v>
      </c>
      <c r="FE15" s="6">
        <v>17.212412879999999</v>
      </c>
      <c r="FF15" s="6">
        <v>0.98009701699999996</v>
      </c>
      <c r="FG15" s="6"/>
      <c r="FH15" s="6">
        <v>0</v>
      </c>
      <c r="FI15" s="6">
        <v>0</v>
      </c>
      <c r="FJ15" s="6">
        <v>0</v>
      </c>
      <c r="FK15" s="6" t="s">
        <v>234</v>
      </c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</row>
    <row r="16" spans="1:228" x14ac:dyDescent="0.25">
      <c r="A16" s="6" t="s">
        <v>282</v>
      </c>
      <c r="B16" s="6" t="s">
        <v>283</v>
      </c>
      <c r="C16" s="6" t="s">
        <v>230</v>
      </c>
      <c r="D16" s="6" t="s">
        <v>231</v>
      </c>
      <c r="E16" s="6">
        <v>66</v>
      </c>
      <c r="F16" s="6">
        <v>11</v>
      </c>
      <c r="G16" s="6" t="s">
        <v>232</v>
      </c>
      <c r="H16" s="6" t="s">
        <v>233</v>
      </c>
      <c r="I16" s="6">
        <v>-37.79171023</v>
      </c>
      <c r="J16" s="6">
        <v>144.9318854</v>
      </c>
      <c r="K16" s="6">
        <v>-37.79171023</v>
      </c>
      <c r="L16" s="6">
        <v>144.9318854</v>
      </c>
      <c r="M16" s="6">
        <v>13322</v>
      </c>
      <c r="N16" s="6">
        <v>0.92616796440489435</v>
      </c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7"/>
      <c r="AA16" s="6"/>
      <c r="AB16" s="6" t="b">
        <v>0</v>
      </c>
      <c r="AC16" s="6" t="b">
        <v>1</v>
      </c>
      <c r="AD16" s="6" t="b">
        <v>0</v>
      </c>
      <c r="AE16" s="6" t="b">
        <v>0</v>
      </c>
      <c r="AF16" s="6">
        <v>45</v>
      </c>
      <c r="AG16" s="6">
        <v>45</v>
      </c>
      <c r="AH16" s="6">
        <v>34.799999999999997</v>
      </c>
      <c r="AI16" s="6">
        <v>34.799999999999997</v>
      </c>
      <c r="AJ16" s="6">
        <v>34.799999999999997</v>
      </c>
      <c r="AK16" s="6">
        <v>34.799999999999997</v>
      </c>
      <c r="AL16" s="6">
        <v>34.799999999999997</v>
      </c>
      <c r="AM16" s="6">
        <v>34.799999999999997</v>
      </c>
      <c r="AN16" s="6">
        <v>34.799999999999997</v>
      </c>
      <c r="AO16" s="6">
        <v>34.799999999999997</v>
      </c>
      <c r="AP16" s="6">
        <v>34.799999999999997</v>
      </c>
      <c r="AQ16" s="6">
        <v>34.799999999999997</v>
      </c>
      <c r="AR16" s="6">
        <v>34.799999999999997</v>
      </c>
      <c r="AS16" s="6">
        <v>34.799999999999997</v>
      </c>
      <c r="AT16" s="6">
        <v>34.799999999999997</v>
      </c>
      <c r="AU16" s="6">
        <v>35.799999999999997</v>
      </c>
      <c r="AV16" s="6">
        <v>37.299999999999997</v>
      </c>
      <c r="AW16" s="6">
        <v>39.4</v>
      </c>
      <c r="AX16" s="6">
        <v>41.4</v>
      </c>
      <c r="AY16" s="6">
        <v>43.2</v>
      </c>
      <c r="AZ16" s="6">
        <v>44.6</v>
      </c>
      <c r="BA16" s="6">
        <v>46.3</v>
      </c>
      <c r="BB16" s="6">
        <v>48.1</v>
      </c>
      <c r="BC16" s="6">
        <v>50</v>
      </c>
      <c r="BD16" s="6">
        <v>51.8</v>
      </c>
      <c r="BE16" s="6">
        <v>37.299999999999997</v>
      </c>
      <c r="BF16" s="6">
        <v>39.299999999999997</v>
      </c>
      <c r="BG16" s="6">
        <v>41.5</v>
      </c>
      <c r="BH16" s="6">
        <v>43.6</v>
      </c>
      <c r="BI16" s="6">
        <v>45.5</v>
      </c>
      <c r="BJ16" s="6">
        <v>47</v>
      </c>
      <c r="BK16" s="6">
        <v>48.7</v>
      </c>
      <c r="BL16" s="6">
        <v>50.6</v>
      </c>
      <c r="BM16" s="6">
        <v>52.7</v>
      </c>
      <c r="BN16" s="6">
        <v>54.6</v>
      </c>
      <c r="BO16" s="6">
        <v>45</v>
      </c>
      <c r="BP16" s="6">
        <v>45</v>
      </c>
      <c r="BQ16" s="6">
        <v>34.799999999999997</v>
      </c>
      <c r="BR16" s="6">
        <v>34.799999999999997</v>
      </c>
      <c r="BS16" s="6">
        <v>34.799999999999997</v>
      </c>
      <c r="BT16" s="6">
        <v>34.799999999999997</v>
      </c>
      <c r="BU16" s="6">
        <v>34.799999999999997</v>
      </c>
      <c r="BV16" s="6">
        <v>34.799999999999997</v>
      </c>
      <c r="BW16" s="6">
        <v>34.799999999999997</v>
      </c>
      <c r="BX16" s="6">
        <v>34.799999999999997</v>
      </c>
      <c r="BY16" s="6">
        <v>34.799999999999997</v>
      </c>
      <c r="BZ16" s="6">
        <v>34.799999999999997</v>
      </c>
      <c r="CA16" s="6">
        <v>34.799999999999997</v>
      </c>
      <c r="CB16" s="6">
        <v>34.799999999999997</v>
      </c>
      <c r="CC16" s="6">
        <v>34.799999999999997</v>
      </c>
      <c r="CD16" s="6">
        <v>35.700000000000003</v>
      </c>
      <c r="CE16" s="6">
        <v>39.4</v>
      </c>
      <c r="CF16" s="6">
        <v>43.1</v>
      </c>
      <c r="CG16" s="6">
        <v>47.1</v>
      </c>
      <c r="CH16" s="6">
        <v>51</v>
      </c>
      <c r="CI16" s="6">
        <v>54.2</v>
      </c>
      <c r="CJ16" s="6">
        <v>57.9</v>
      </c>
      <c r="CK16" s="6">
        <v>60.6</v>
      </c>
      <c r="CL16" s="6">
        <v>63.4</v>
      </c>
      <c r="CM16" s="6">
        <v>66.2</v>
      </c>
      <c r="CN16" s="6">
        <v>39.4</v>
      </c>
      <c r="CO16" s="6">
        <v>43</v>
      </c>
      <c r="CP16" s="6">
        <v>47.4</v>
      </c>
      <c r="CQ16" s="6">
        <v>51.8</v>
      </c>
      <c r="CR16" s="6">
        <v>56</v>
      </c>
      <c r="CS16" s="6">
        <v>59.4</v>
      </c>
      <c r="CT16" s="6">
        <v>63.1</v>
      </c>
      <c r="CU16" s="6">
        <v>66</v>
      </c>
      <c r="CV16" s="6">
        <v>69</v>
      </c>
      <c r="CW16" s="6">
        <v>71.900000000000006</v>
      </c>
      <c r="CX16" s="6">
        <v>10</v>
      </c>
      <c r="CY16" s="6">
        <v>0.92402742000000004</v>
      </c>
      <c r="CZ16" s="6">
        <v>4.3636359039999997</v>
      </c>
      <c r="DA16" s="6">
        <v>7.8710256010000004</v>
      </c>
      <c r="DB16" s="6">
        <v>11.749041800000001</v>
      </c>
      <c r="DC16" s="6">
        <v>15.38642995</v>
      </c>
      <c r="DD16" s="6">
        <v>8.8851905999999994E-2</v>
      </c>
      <c r="DE16" s="6">
        <v>0.530063858</v>
      </c>
      <c r="DF16" s="6">
        <v>4.0290916970000001</v>
      </c>
      <c r="DG16" s="6">
        <v>34.519158920000002</v>
      </c>
      <c r="DH16" s="6">
        <v>143.63592700000001</v>
      </c>
      <c r="DI16" s="6">
        <v>342.95733009999998</v>
      </c>
      <c r="DJ16" s="6">
        <v>732.07992190000004</v>
      </c>
      <c r="DK16" s="6">
        <v>1207.3932400000001</v>
      </c>
      <c r="DL16" s="6">
        <v>1935.2528560000001</v>
      </c>
      <c r="DM16" s="6">
        <v>2979.2443659999999</v>
      </c>
      <c r="DN16" s="6">
        <v>15</v>
      </c>
      <c r="DO16" s="6">
        <v>54.9</v>
      </c>
      <c r="DP16" s="6">
        <v>144.9</v>
      </c>
      <c r="DQ16" s="6">
        <v>335.9</v>
      </c>
      <c r="DR16" s="6">
        <v>663.4</v>
      </c>
      <c r="DS16" s="6">
        <v>1117</v>
      </c>
      <c r="DT16" s="6">
        <v>1748</v>
      </c>
      <c r="DU16" s="6">
        <v>2178.8000000000002</v>
      </c>
      <c r="DV16" s="6">
        <v>2567.4</v>
      </c>
      <c r="DW16" s="6">
        <v>2963.9</v>
      </c>
      <c r="DX16" s="6">
        <v>3998.8789459999998</v>
      </c>
      <c r="DY16" s="6">
        <v>23856.114119999998</v>
      </c>
      <c r="DZ16" s="6">
        <v>181333.7579</v>
      </c>
      <c r="EA16" s="6">
        <v>1553573.182</v>
      </c>
      <c r="EB16" s="6">
        <v>6464494.8210000005</v>
      </c>
      <c r="EC16" s="6">
        <v>15435176.5</v>
      </c>
      <c r="ED16" s="6">
        <v>32948072</v>
      </c>
      <c r="EE16" s="6">
        <v>54340077.100000001</v>
      </c>
      <c r="EF16" s="6">
        <v>87098209.530000001</v>
      </c>
      <c r="EG16" s="6">
        <v>134084209.8</v>
      </c>
      <c r="EH16" s="6">
        <v>0.92402742000000004</v>
      </c>
      <c r="EI16" s="6">
        <v>0.970465209</v>
      </c>
      <c r="EJ16" s="6">
        <v>0.970465209</v>
      </c>
      <c r="EK16" s="6">
        <v>2.499618951</v>
      </c>
      <c r="EL16" s="6">
        <v>4.5962822250000004</v>
      </c>
      <c r="EM16" s="6">
        <v>6.6126071519999998</v>
      </c>
      <c r="EN16" s="6">
        <v>8.3754815209999993</v>
      </c>
      <c r="EO16" s="6">
        <v>9.8112293850000007</v>
      </c>
      <c r="EP16" s="6">
        <v>11.47408806</v>
      </c>
      <c r="EQ16" s="6">
        <v>13.268834439999999</v>
      </c>
      <c r="ER16" s="6">
        <v>15.1530661</v>
      </c>
      <c r="ES16" s="6">
        <v>16.996142460000002</v>
      </c>
      <c r="ET16" s="6">
        <v>0.888575059</v>
      </c>
      <c r="EU16" s="6">
        <v>0.93323115899999998</v>
      </c>
      <c r="EV16" s="6">
        <v>0.93323115899999998</v>
      </c>
      <c r="EW16" s="6">
        <v>4.5829341619999999</v>
      </c>
      <c r="EX16" s="6">
        <v>8.2665907300000008</v>
      </c>
      <c r="EY16" s="6">
        <v>12.33949995</v>
      </c>
      <c r="EZ16" s="6">
        <v>16.159688160000002</v>
      </c>
      <c r="FA16" s="6">
        <v>19.424094960000001</v>
      </c>
      <c r="FB16" s="6">
        <v>23.141519129999999</v>
      </c>
      <c r="FC16" s="6">
        <v>25.751472410000002</v>
      </c>
      <c r="FD16" s="6">
        <v>28.60465434</v>
      </c>
      <c r="FE16" s="6">
        <v>31.429511049999999</v>
      </c>
      <c r="FF16" s="6">
        <v>0.95214894000000005</v>
      </c>
      <c r="FG16" s="6"/>
      <c r="FH16" s="6">
        <v>4.0010373650000002</v>
      </c>
      <c r="FI16" s="6">
        <v>0</v>
      </c>
      <c r="FJ16" s="6">
        <v>0</v>
      </c>
      <c r="FK16" s="6" t="s">
        <v>234</v>
      </c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</row>
    <row r="17" spans="1:228" x14ac:dyDescent="0.25">
      <c r="A17" s="6" t="s">
        <v>284</v>
      </c>
      <c r="B17" s="6" t="s">
        <v>285</v>
      </c>
      <c r="C17" s="6" t="s">
        <v>230</v>
      </c>
      <c r="D17" s="6" t="s">
        <v>231</v>
      </c>
      <c r="E17" s="6">
        <v>66</v>
      </c>
      <c r="F17" s="6">
        <v>22</v>
      </c>
      <c r="G17" s="6" t="s">
        <v>286</v>
      </c>
      <c r="H17" s="6" t="s">
        <v>233</v>
      </c>
      <c r="I17" s="6">
        <v>-37.815232909999999</v>
      </c>
      <c r="J17" s="6">
        <v>144.87261770000001</v>
      </c>
      <c r="K17" s="6">
        <v>-37.815232909999999</v>
      </c>
      <c r="L17" s="6">
        <v>144.87261770000001</v>
      </c>
      <c r="M17" s="6">
        <v>13415</v>
      </c>
      <c r="N17" s="6">
        <v>0.94525084554678696</v>
      </c>
      <c r="O17" s="6" t="s">
        <v>244</v>
      </c>
      <c r="P17" s="6"/>
      <c r="Q17" s="6" t="s">
        <v>287</v>
      </c>
      <c r="R17" s="6"/>
      <c r="S17" s="6"/>
      <c r="T17" s="6" t="s">
        <v>287</v>
      </c>
      <c r="U17" s="6">
        <v>0.3</v>
      </c>
      <c r="V17" s="6">
        <v>0.3</v>
      </c>
      <c r="W17" s="6">
        <v>0</v>
      </c>
      <c r="X17" s="6">
        <v>0</v>
      </c>
      <c r="Y17" s="6"/>
      <c r="Z17" s="7">
        <v>45809</v>
      </c>
      <c r="AA17" s="6"/>
      <c r="AB17" s="6" t="b">
        <v>0</v>
      </c>
      <c r="AC17" s="6" t="b">
        <v>1</v>
      </c>
      <c r="AD17" s="6" t="b">
        <v>0</v>
      </c>
      <c r="AE17" s="6" t="b">
        <v>0</v>
      </c>
      <c r="AF17" s="6">
        <v>90</v>
      </c>
      <c r="AG17" s="6">
        <v>90</v>
      </c>
      <c r="AH17" s="6">
        <v>70.3</v>
      </c>
      <c r="AI17" s="6">
        <v>70.3</v>
      </c>
      <c r="AJ17" s="6">
        <v>70.3</v>
      </c>
      <c r="AK17" s="6">
        <v>70.3</v>
      </c>
      <c r="AL17" s="6">
        <v>70.3</v>
      </c>
      <c r="AM17" s="6">
        <v>70.3</v>
      </c>
      <c r="AN17" s="6">
        <v>70.3</v>
      </c>
      <c r="AO17" s="6">
        <v>70.3</v>
      </c>
      <c r="AP17" s="6">
        <v>70.3</v>
      </c>
      <c r="AQ17" s="6">
        <v>70.3</v>
      </c>
      <c r="AR17" s="6">
        <v>70.3</v>
      </c>
      <c r="AS17" s="6">
        <v>70.3</v>
      </c>
      <c r="AT17" s="6">
        <v>70.3</v>
      </c>
      <c r="AU17" s="6">
        <v>36.4</v>
      </c>
      <c r="AV17" s="6">
        <v>38.6</v>
      </c>
      <c r="AW17" s="6">
        <v>44.8</v>
      </c>
      <c r="AX17" s="6">
        <v>45.8</v>
      </c>
      <c r="AY17" s="6">
        <v>46.5</v>
      </c>
      <c r="AZ17" s="6">
        <v>46.8</v>
      </c>
      <c r="BA17" s="6">
        <v>47.4</v>
      </c>
      <c r="BB17" s="6">
        <v>47.9</v>
      </c>
      <c r="BC17" s="6">
        <v>48.6</v>
      </c>
      <c r="BD17" s="6">
        <v>49.1</v>
      </c>
      <c r="BE17" s="6">
        <v>37.9</v>
      </c>
      <c r="BF17" s="6">
        <v>39.799999999999997</v>
      </c>
      <c r="BG17" s="6">
        <v>46.6</v>
      </c>
      <c r="BH17" s="6">
        <v>47.6</v>
      </c>
      <c r="BI17" s="6">
        <v>48.3</v>
      </c>
      <c r="BJ17" s="6">
        <v>48.6</v>
      </c>
      <c r="BK17" s="6">
        <v>49.1</v>
      </c>
      <c r="BL17" s="6">
        <v>49.8</v>
      </c>
      <c r="BM17" s="6">
        <v>50.5</v>
      </c>
      <c r="BN17" s="6">
        <v>51</v>
      </c>
      <c r="BO17" s="6">
        <v>90</v>
      </c>
      <c r="BP17" s="6">
        <v>90</v>
      </c>
      <c r="BQ17" s="6">
        <v>77.2</v>
      </c>
      <c r="BR17" s="6">
        <v>77.2</v>
      </c>
      <c r="BS17" s="6">
        <v>77.2</v>
      </c>
      <c r="BT17" s="6">
        <v>77.2</v>
      </c>
      <c r="BU17" s="6">
        <v>77.2</v>
      </c>
      <c r="BV17" s="6">
        <v>77.2</v>
      </c>
      <c r="BW17" s="6">
        <v>77.2</v>
      </c>
      <c r="BX17" s="6">
        <v>77.2</v>
      </c>
      <c r="BY17" s="6">
        <v>77.2</v>
      </c>
      <c r="BZ17" s="6">
        <v>77.2</v>
      </c>
      <c r="CA17" s="6">
        <v>77.2</v>
      </c>
      <c r="CB17" s="6">
        <v>77.2</v>
      </c>
      <c r="CC17" s="6">
        <v>77.2</v>
      </c>
      <c r="CD17" s="6">
        <v>40</v>
      </c>
      <c r="CE17" s="6">
        <v>43.3</v>
      </c>
      <c r="CF17" s="6">
        <v>51</v>
      </c>
      <c r="CG17" s="6">
        <v>52.9</v>
      </c>
      <c r="CH17" s="6">
        <v>54.1</v>
      </c>
      <c r="CI17" s="6">
        <v>54.5</v>
      </c>
      <c r="CJ17" s="6">
        <v>55</v>
      </c>
      <c r="CK17" s="6">
        <v>55.3</v>
      </c>
      <c r="CL17" s="6">
        <v>55.6</v>
      </c>
      <c r="CM17" s="6">
        <v>55.9</v>
      </c>
      <c r="CN17" s="6">
        <v>44.1</v>
      </c>
      <c r="CO17" s="6">
        <v>47.4</v>
      </c>
      <c r="CP17" s="6">
        <v>56.1</v>
      </c>
      <c r="CQ17" s="6">
        <v>58.1</v>
      </c>
      <c r="CR17" s="6">
        <v>59.4</v>
      </c>
      <c r="CS17" s="6">
        <v>59.7</v>
      </c>
      <c r="CT17" s="6">
        <v>59.8</v>
      </c>
      <c r="CU17" s="6">
        <v>60.2</v>
      </c>
      <c r="CV17" s="6">
        <v>60.4</v>
      </c>
      <c r="CW17" s="6">
        <v>60.5</v>
      </c>
      <c r="CX17" s="6">
        <v>10</v>
      </c>
      <c r="CY17" s="6">
        <v>0</v>
      </c>
      <c r="CZ17" s="6">
        <v>0</v>
      </c>
      <c r="DA17" s="6">
        <v>0</v>
      </c>
      <c r="DB17" s="6">
        <v>0</v>
      </c>
      <c r="DC17" s="6">
        <v>0</v>
      </c>
      <c r="DD17" s="6">
        <v>0</v>
      </c>
      <c r="DE17" s="6">
        <v>0</v>
      </c>
      <c r="DF17" s="6">
        <v>0</v>
      </c>
      <c r="DG17" s="6">
        <v>0</v>
      </c>
      <c r="DH17" s="6">
        <v>0</v>
      </c>
      <c r="DI17" s="6">
        <v>0</v>
      </c>
      <c r="DJ17" s="6">
        <v>0</v>
      </c>
      <c r="DK17" s="6">
        <v>0</v>
      </c>
      <c r="DL17" s="6">
        <v>0</v>
      </c>
      <c r="DM17" s="6">
        <v>0</v>
      </c>
      <c r="DN17" s="6">
        <v>0</v>
      </c>
      <c r="DO17" s="6">
        <v>0</v>
      </c>
      <c r="DP17" s="6">
        <v>0</v>
      </c>
      <c r="DQ17" s="6">
        <v>0</v>
      </c>
      <c r="DR17" s="6">
        <v>0</v>
      </c>
      <c r="DS17" s="6">
        <v>0</v>
      </c>
      <c r="DT17" s="6">
        <v>0</v>
      </c>
      <c r="DU17" s="6">
        <v>0</v>
      </c>
      <c r="DV17" s="6">
        <v>0</v>
      </c>
      <c r="DW17" s="6">
        <v>0</v>
      </c>
      <c r="DX17" s="6">
        <v>0</v>
      </c>
      <c r="DY17" s="6">
        <v>0</v>
      </c>
      <c r="DZ17" s="6">
        <v>0</v>
      </c>
      <c r="EA17" s="6">
        <v>0</v>
      </c>
      <c r="EB17" s="6">
        <v>0</v>
      </c>
      <c r="EC17" s="6">
        <v>0</v>
      </c>
      <c r="ED17" s="6">
        <v>0</v>
      </c>
      <c r="EE17" s="6">
        <v>0</v>
      </c>
      <c r="EF17" s="6">
        <v>0</v>
      </c>
      <c r="EG17" s="6">
        <v>0</v>
      </c>
      <c r="EH17" s="6">
        <v>0</v>
      </c>
      <c r="EI17" s="6">
        <v>0</v>
      </c>
      <c r="EJ17" s="6">
        <v>0</v>
      </c>
      <c r="EK17" s="6">
        <v>0</v>
      </c>
      <c r="EL17" s="6">
        <v>0</v>
      </c>
      <c r="EM17" s="6">
        <v>0</v>
      </c>
      <c r="EN17" s="6">
        <v>0</v>
      </c>
      <c r="EO17" s="6">
        <v>0</v>
      </c>
      <c r="EP17" s="6">
        <v>0</v>
      </c>
      <c r="EQ17" s="6">
        <v>0</v>
      </c>
      <c r="ER17" s="6">
        <v>0</v>
      </c>
      <c r="ES17" s="6">
        <v>0</v>
      </c>
      <c r="ET17" s="6">
        <v>0</v>
      </c>
      <c r="EU17" s="6">
        <v>0</v>
      </c>
      <c r="EV17" s="6">
        <v>0</v>
      </c>
      <c r="EW17" s="6">
        <v>0</v>
      </c>
      <c r="EX17" s="6">
        <v>0</v>
      </c>
      <c r="EY17" s="6">
        <v>0</v>
      </c>
      <c r="EZ17" s="6">
        <v>0</v>
      </c>
      <c r="FA17" s="6">
        <v>0</v>
      </c>
      <c r="FB17" s="6">
        <v>0</v>
      </c>
      <c r="FC17" s="6">
        <v>0</v>
      </c>
      <c r="FD17" s="6">
        <v>0</v>
      </c>
      <c r="FE17" s="6">
        <v>0</v>
      </c>
      <c r="FF17" s="6">
        <v>0.93749222499999996</v>
      </c>
      <c r="FG17" s="6"/>
      <c r="FH17" s="6">
        <v>30.941493959999999</v>
      </c>
      <c r="FI17" s="6">
        <v>0</v>
      </c>
      <c r="FJ17" s="6">
        <v>0</v>
      </c>
      <c r="FK17" s="6" t="s">
        <v>234</v>
      </c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</row>
    <row r="18" spans="1:228" x14ac:dyDescent="0.25">
      <c r="A18" s="6" t="s">
        <v>288</v>
      </c>
      <c r="B18" s="6" t="s">
        <v>289</v>
      </c>
      <c r="C18" s="6" t="s">
        <v>230</v>
      </c>
      <c r="D18" s="6" t="s">
        <v>231</v>
      </c>
      <c r="E18" s="6">
        <v>66</v>
      </c>
      <c r="F18" s="6">
        <v>11</v>
      </c>
      <c r="G18" s="6" t="s">
        <v>290</v>
      </c>
      <c r="H18" s="6" t="s">
        <v>233</v>
      </c>
      <c r="I18" s="6">
        <v>-37.759069869999998</v>
      </c>
      <c r="J18" s="6">
        <v>145.07063669999999</v>
      </c>
      <c r="K18" s="6">
        <v>-37.759069869999998</v>
      </c>
      <c r="L18" s="6">
        <v>145.07063669999999</v>
      </c>
      <c r="M18" s="6">
        <v>8621</v>
      </c>
      <c r="N18" s="6">
        <v>0.90234456772032656</v>
      </c>
      <c r="O18" s="6" t="s">
        <v>244</v>
      </c>
      <c r="P18" s="6"/>
      <c r="Q18" s="6" t="s">
        <v>291</v>
      </c>
      <c r="R18" s="6"/>
      <c r="S18" s="6"/>
      <c r="T18" s="6" t="s">
        <v>291</v>
      </c>
      <c r="U18" s="6">
        <v>0.3</v>
      </c>
      <c r="V18" s="6">
        <v>0.3</v>
      </c>
      <c r="W18" s="6">
        <v>0</v>
      </c>
      <c r="X18" s="6">
        <v>0</v>
      </c>
      <c r="Y18" s="6"/>
      <c r="Z18" s="7">
        <v>45597</v>
      </c>
      <c r="AA18" s="6"/>
      <c r="AB18" s="6" t="b">
        <v>1</v>
      </c>
      <c r="AC18" s="6" t="b">
        <v>0</v>
      </c>
      <c r="AD18" s="6" t="b">
        <v>0</v>
      </c>
      <c r="AE18" s="6" t="b">
        <v>0</v>
      </c>
      <c r="AF18" s="6">
        <v>45</v>
      </c>
      <c r="AG18" s="6">
        <v>45</v>
      </c>
      <c r="AH18" s="6">
        <v>29.2</v>
      </c>
      <c r="AI18" s="6">
        <v>29.2</v>
      </c>
      <c r="AJ18" s="6">
        <v>29.2</v>
      </c>
      <c r="AK18" s="6">
        <v>29.2</v>
      </c>
      <c r="AL18" s="6">
        <v>29.2</v>
      </c>
      <c r="AM18" s="6">
        <v>29.2</v>
      </c>
      <c r="AN18" s="6">
        <v>29.2</v>
      </c>
      <c r="AO18" s="6">
        <v>29.2</v>
      </c>
      <c r="AP18" s="6">
        <v>29.2</v>
      </c>
      <c r="AQ18" s="6">
        <v>29.2</v>
      </c>
      <c r="AR18" s="6">
        <v>29.2</v>
      </c>
      <c r="AS18" s="6">
        <v>29.2</v>
      </c>
      <c r="AT18" s="6">
        <v>29.2</v>
      </c>
      <c r="AU18" s="6">
        <v>26.5</v>
      </c>
      <c r="AV18" s="6">
        <v>26.6</v>
      </c>
      <c r="AW18" s="6">
        <v>26.6</v>
      </c>
      <c r="AX18" s="6">
        <v>26.8</v>
      </c>
      <c r="AY18" s="6">
        <v>27.1</v>
      </c>
      <c r="AZ18" s="6">
        <v>27.6</v>
      </c>
      <c r="BA18" s="6">
        <v>28.3</v>
      </c>
      <c r="BB18" s="6">
        <v>29</v>
      </c>
      <c r="BC18" s="6">
        <v>29.7</v>
      </c>
      <c r="BD18" s="6">
        <v>30.4</v>
      </c>
      <c r="BE18" s="6">
        <v>28.2</v>
      </c>
      <c r="BF18" s="6">
        <v>28.2</v>
      </c>
      <c r="BG18" s="6">
        <v>28.3</v>
      </c>
      <c r="BH18" s="6">
        <v>28.4</v>
      </c>
      <c r="BI18" s="6">
        <v>28.8</v>
      </c>
      <c r="BJ18" s="6">
        <v>29.3</v>
      </c>
      <c r="BK18" s="6">
        <v>30</v>
      </c>
      <c r="BL18" s="6">
        <v>30.7</v>
      </c>
      <c r="BM18" s="6">
        <v>31.5</v>
      </c>
      <c r="BN18" s="6">
        <v>32.299999999999997</v>
      </c>
      <c r="BO18" s="6">
        <v>45</v>
      </c>
      <c r="BP18" s="6">
        <v>45</v>
      </c>
      <c r="BQ18" s="6">
        <v>35.6</v>
      </c>
      <c r="BR18" s="6">
        <v>35.6</v>
      </c>
      <c r="BS18" s="6">
        <v>35.6</v>
      </c>
      <c r="BT18" s="6">
        <v>35.6</v>
      </c>
      <c r="BU18" s="6">
        <v>35.6</v>
      </c>
      <c r="BV18" s="6">
        <v>35.6</v>
      </c>
      <c r="BW18" s="6">
        <v>35.6</v>
      </c>
      <c r="BX18" s="6">
        <v>35.6</v>
      </c>
      <c r="BY18" s="6">
        <v>35.6</v>
      </c>
      <c r="BZ18" s="6">
        <v>35.6</v>
      </c>
      <c r="CA18" s="6">
        <v>35.6</v>
      </c>
      <c r="CB18" s="6">
        <v>35.6</v>
      </c>
      <c r="CC18" s="6">
        <v>35.6</v>
      </c>
      <c r="CD18" s="6">
        <v>21.2</v>
      </c>
      <c r="CE18" s="6">
        <v>22.3</v>
      </c>
      <c r="CF18" s="6">
        <v>23.2</v>
      </c>
      <c r="CG18" s="6">
        <v>24.1</v>
      </c>
      <c r="CH18" s="6">
        <v>25.1</v>
      </c>
      <c r="CI18" s="6">
        <v>26</v>
      </c>
      <c r="CJ18" s="6">
        <v>27.1</v>
      </c>
      <c r="CK18" s="6">
        <v>27.8</v>
      </c>
      <c r="CL18" s="6">
        <v>28.6</v>
      </c>
      <c r="CM18" s="6">
        <v>29.3</v>
      </c>
      <c r="CN18" s="6">
        <v>23.3</v>
      </c>
      <c r="CO18" s="6">
        <v>24.5</v>
      </c>
      <c r="CP18" s="6">
        <v>25.5</v>
      </c>
      <c r="CQ18" s="6">
        <v>26.5</v>
      </c>
      <c r="CR18" s="6">
        <v>27.5</v>
      </c>
      <c r="CS18" s="6">
        <v>28.5</v>
      </c>
      <c r="CT18" s="6">
        <v>29.5</v>
      </c>
      <c r="CU18" s="6">
        <v>30.3</v>
      </c>
      <c r="CV18" s="6">
        <v>31.1</v>
      </c>
      <c r="CW18" s="6">
        <v>31.8</v>
      </c>
      <c r="CX18" s="6">
        <v>10</v>
      </c>
      <c r="CY18" s="6">
        <v>0</v>
      </c>
      <c r="CZ18" s="6">
        <v>0</v>
      </c>
      <c r="DA18" s="6">
        <v>0</v>
      </c>
      <c r="DB18" s="6">
        <v>0</v>
      </c>
      <c r="DC18" s="6">
        <v>0</v>
      </c>
      <c r="DD18" s="6">
        <v>0</v>
      </c>
      <c r="DE18" s="6">
        <v>0</v>
      </c>
      <c r="DF18" s="6">
        <v>0</v>
      </c>
      <c r="DG18" s="6">
        <v>0</v>
      </c>
      <c r="DH18" s="6">
        <v>0</v>
      </c>
      <c r="DI18" s="6">
        <v>1.6516999999999999E-4</v>
      </c>
      <c r="DJ18" s="6">
        <v>4.2328499999999998E-3</v>
      </c>
      <c r="DK18" s="6">
        <v>1.6448049999999999E-2</v>
      </c>
      <c r="DL18" s="6">
        <v>3.6325543000000002E-2</v>
      </c>
      <c r="DM18" s="6">
        <v>7.1716203000000006E-2</v>
      </c>
      <c r="DN18" s="6">
        <v>0</v>
      </c>
      <c r="DO18" s="6">
        <v>0</v>
      </c>
      <c r="DP18" s="6">
        <v>0</v>
      </c>
      <c r="DQ18" s="6">
        <v>0</v>
      </c>
      <c r="DR18" s="6">
        <v>0</v>
      </c>
      <c r="DS18" s="6">
        <v>0.6</v>
      </c>
      <c r="DT18" s="6">
        <v>2.4</v>
      </c>
      <c r="DU18" s="6">
        <v>4.5</v>
      </c>
      <c r="DV18" s="6">
        <v>7.9</v>
      </c>
      <c r="DW18" s="6">
        <v>15.7</v>
      </c>
      <c r="DX18" s="6">
        <v>0</v>
      </c>
      <c r="DY18" s="6">
        <v>0</v>
      </c>
      <c r="DZ18" s="6">
        <v>0</v>
      </c>
      <c r="EA18" s="6">
        <v>0</v>
      </c>
      <c r="EB18" s="6">
        <v>0</v>
      </c>
      <c r="EC18" s="6">
        <v>7.4336775660000001</v>
      </c>
      <c r="ED18" s="6">
        <v>190.50414359999999</v>
      </c>
      <c r="EE18" s="6">
        <v>740.26279090000003</v>
      </c>
      <c r="EF18" s="6">
        <v>1634.8715119999999</v>
      </c>
      <c r="EG18" s="6">
        <v>3227.6675530000002</v>
      </c>
      <c r="EH18" s="6">
        <v>0</v>
      </c>
      <c r="EI18" s="6">
        <v>0</v>
      </c>
      <c r="EJ18" s="6">
        <v>0</v>
      </c>
      <c r="EK18" s="6">
        <v>0</v>
      </c>
      <c r="EL18" s="6">
        <v>0</v>
      </c>
      <c r="EM18" s="6">
        <v>0</v>
      </c>
      <c r="EN18" s="6">
        <v>0</v>
      </c>
      <c r="EO18" s="6">
        <v>0</v>
      </c>
      <c r="EP18" s="6">
        <v>0</v>
      </c>
      <c r="EQ18" s="6">
        <v>0</v>
      </c>
      <c r="ER18" s="6">
        <v>0.48042148400000001</v>
      </c>
      <c r="ES18" s="6">
        <v>1.158573721</v>
      </c>
      <c r="ET18" s="6">
        <v>0</v>
      </c>
      <c r="EU18" s="6">
        <v>0</v>
      </c>
      <c r="EV18" s="6">
        <v>0</v>
      </c>
      <c r="EW18" s="6">
        <v>0</v>
      </c>
      <c r="EX18" s="6">
        <v>0</v>
      </c>
      <c r="EY18" s="6">
        <v>0</v>
      </c>
      <c r="EZ18" s="6">
        <v>0</v>
      </c>
      <c r="FA18" s="6">
        <v>0</v>
      </c>
      <c r="FB18" s="6">
        <v>0</v>
      </c>
      <c r="FC18" s="6">
        <v>0</v>
      </c>
      <c r="FD18" s="6">
        <v>0</v>
      </c>
      <c r="FE18" s="6">
        <v>0</v>
      </c>
      <c r="FF18" s="6">
        <v>0.97601242399999999</v>
      </c>
      <c r="FG18" s="6"/>
      <c r="FH18" s="6">
        <v>0</v>
      </c>
      <c r="FI18" s="6">
        <v>0</v>
      </c>
      <c r="FJ18" s="6">
        <v>0</v>
      </c>
      <c r="FK18" s="6" t="s">
        <v>234</v>
      </c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</row>
    <row r="19" spans="1:228" x14ac:dyDescent="0.25">
      <c r="A19" s="6" t="s">
        <v>292</v>
      </c>
      <c r="B19" s="6" t="s">
        <v>293</v>
      </c>
      <c r="C19" s="6" t="s">
        <v>230</v>
      </c>
      <c r="D19" s="6" t="s">
        <v>231</v>
      </c>
      <c r="E19" s="6">
        <v>66</v>
      </c>
      <c r="F19" s="6">
        <v>22</v>
      </c>
      <c r="G19" s="6" t="s">
        <v>232</v>
      </c>
      <c r="H19" s="6" t="s">
        <v>233</v>
      </c>
      <c r="I19" s="6">
        <v>-37.729534999999998</v>
      </c>
      <c r="J19" s="6">
        <v>145.067959</v>
      </c>
      <c r="K19" s="6">
        <v>-37.729534999999998</v>
      </c>
      <c r="L19" s="6">
        <v>145.067959</v>
      </c>
      <c r="M19" s="6">
        <v>15167</v>
      </c>
      <c r="N19" s="6">
        <v>0.95721047649100666</v>
      </c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7"/>
      <c r="AA19" s="6"/>
      <c r="AB19" s="6" t="b">
        <v>1</v>
      </c>
      <c r="AC19" s="6" t="b">
        <v>0</v>
      </c>
      <c r="AD19" s="6" t="b">
        <v>0</v>
      </c>
      <c r="AE19" s="6" t="b">
        <v>0</v>
      </c>
      <c r="AF19" s="6">
        <v>93</v>
      </c>
      <c r="AG19" s="6">
        <v>93</v>
      </c>
      <c r="AH19" s="6">
        <v>75.2</v>
      </c>
      <c r="AI19" s="6">
        <v>75.2</v>
      </c>
      <c r="AJ19" s="6">
        <v>75.2</v>
      </c>
      <c r="AK19" s="6">
        <v>75.2</v>
      </c>
      <c r="AL19" s="6">
        <v>75.2</v>
      </c>
      <c r="AM19" s="6">
        <v>75.2</v>
      </c>
      <c r="AN19" s="6">
        <v>75.2</v>
      </c>
      <c r="AO19" s="6">
        <v>75.2</v>
      </c>
      <c r="AP19" s="6">
        <v>75.2</v>
      </c>
      <c r="AQ19" s="6">
        <v>75.2</v>
      </c>
      <c r="AR19" s="6">
        <v>75.2</v>
      </c>
      <c r="AS19" s="6">
        <v>75.2</v>
      </c>
      <c r="AT19" s="6">
        <v>75.2</v>
      </c>
      <c r="AU19" s="6">
        <v>48.6</v>
      </c>
      <c r="AV19" s="6">
        <v>49.8</v>
      </c>
      <c r="AW19" s="6">
        <v>50.6</v>
      </c>
      <c r="AX19" s="6">
        <v>51.2</v>
      </c>
      <c r="AY19" s="6">
        <v>51.7</v>
      </c>
      <c r="AZ19" s="6">
        <v>52.9</v>
      </c>
      <c r="BA19" s="6">
        <v>54.3</v>
      </c>
      <c r="BB19" s="6">
        <v>55.9</v>
      </c>
      <c r="BC19" s="6">
        <v>57.5</v>
      </c>
      <c r="BD19" s="6">
        <v>59</v>
      </c>
      <c r="BE19" s="6">
        <v>51.8</v>
      </c>
      <c r="BF19" s="6">
        <v>53.1</v>
      </c>
      <c r="BG19" s="6">
        <v>53.9</v>
      </c>
      <c r="BH19" s="6">
        <v>54.5</v>
      </c>
      <c r="BI19" s="6">
        <v>55.1</v>
      </c>
      <c r="BJ19" s="6">
        <v>56.3</v>
      </c>
      <c r="BK19" s="6">
        <v>57.8</v>
      </c>
      <c r="BL19" s="6">
        <v>59.5</v>
      </c>
      <c r="BM19" s="6">
        <v>61.3</v>
      </c>
      <c r="BN19" s="6">
        <v>62.9</v>
      </c>
      <c r="BO19" s="6">
        <v>93</v>
      </c>
      <c r="BP19" s="6">
        <v>93</v>
      </c>
      <c r="BQ19" s="6">
        <v>76</v>
      </c>
      <c r="BR19" s="6">
        <v>76</v>
      </c>
      <c r="BS19" s="6">
        <v>76</v>
      </c>
      <c r="BT19" s="6">
        <v>76</v>
      </c>
      <c r="BU19" s="6">
        <v>76</v>
      </c>
      <c r="BV19" s="6">
        <v>76</v>
      </c>
      <c r="BW19" s="6">
        <v>76</v>
      </c>
      <c r="BX19" s="6">
        <v>76</v>
      </c>
      <c r="BY19" s="6">
        <v>76</v>
      </c>
      <c r="BZ19" s="6">
        <v>76</v>
      </c>
      <c r="CA19" s="6">
        <v>76</v>
      </c>
      <c r="CB19" s="6">
        <v>76</v>
      </c>
      <c r="CC19" s="6">
        <v>76</v>
      </c>
      <c r="CD19" s="6">
        <v>44.8</v>
      </c>
      <c r="CE19" s="6">
        <v>47.5</v>
      </c>
      <c r="CF19" s="6">
        <v>49.6</v>
      </c>
      <c r="CG19" s="6">
        <v>51.1</v>
      </c>
      <c r="CH19" s="6">
        <v>52.2</v>
      </c>
      <c r="CI19" s="6">
        <v>53.4</v>
      </c>
      <c r="CJ19" s="6">
        <v>54.4</v>
      </c>
      <c r="CK19" s="6">
        <v>55.6</v>
      </c>
      <c r="CL19" s="6">
        <v>56.7</v>
      </c>
      <c r="CM19" s="6">
        <v>57.9</v>
      </c>
      <c r="CN19" s="6">
        <v>49.4</v>
      </c>
      <c r="CO19" s="6">
        <v>52.4</v>
      </c>
      <c r="CP19" s="6">
        <v>54.4</v>
      </c>
      <c r="CQ19" s="6">
        <v>55.9</v>
      </c>
      <c r="CR19" s="6">
        <v>57</v>
      </c>
      <c r="CS19" s="6">
        <v>58.2</v>
      </c>
      <c r="CT19" s="6">
        <v>59.2</v>
      </c>
      <c r="CU19" s="6">
        <v>60.5</v>
      </c>
      <c r="CV19" s="6">
        <v>61.6</v>
      </c>
      <c r="CW19" s="6">
        <v>62.8</v>
      </c>
      <c r="CX19" s="6">
        <v>10</v>
      </c>
      <c r="CY19" s="6">
        <v>0</v>
      </c>
      <c r="CZ19" s="6">
        <v>0</v>
      </c>
      <c r="DA19" s="6">
        <v>0</v>
      </c>
      <c r="DB19" s="6">
        <v>0</v>
      </c>
      <c r="DC19" s="6">
        <v>0</v>
      </c>
      <c r="DD19" s="6">
        <v>0</v>
      </c>
      <c r="DE19" s="6">
        <v>0</v>
      </c>
      <c r="DF19" s="6">
        <v>0</v>
      </c>
      <c r="DG19" s="6">
        <v>0</v>
      </c>
      <c r="DH19" s="6">
        <v>0</v>
      </c>
      <c r="DI19" s="6">
        <v>0</v>
      </c>
      <c r="DJ19" s="6">
        <v>0</v>
      </c>
      <c r="DK19" s="6">
        <v>0</v>
      </c>
      <c r="DL19" s="6">
        <v>0</v>
      </c>
      <c r="DM19" s="6">
        <v>0</v>
      </c>
      <c r="DN19" s="6">
        <v>0</v>
      </c>
      <c r="DO19" s="6">
        <v>0</v>
      </c>
      <c r="DP19" s="6">
        <v>0</v>
      </c>
      <c r="DQ19" s="6">
        <v>0</v>
      </c>
      <c r="DR19" s="6">
        <v>0</v>
      </c>
      <c r="DS19" s="6">
        <v>0</v>
      </c>
      <c r="DT19" s="6">
        <v>0</v>
      </c>
      <c r="DU19" s="6">
        <v>0</v>
      </c>
      <c r="DV19" s="6">
        <v>0</v>
      </c>
      <c r="DW19" s="6">
        <v>0</v>
      </c>
      <c r="DX19" s="6">
        <v>0</v>
      </c>
      <c r="DY19" s="6">
        <v>0</v>
      </c>
      <c r="DZ19" s="6">
        <v>0</v>
      </c>
      <c r="EA19" s="6">
        <v>0</v>
      </c>
      <c r="EB19" s="6">
        <v>0</v>
      </c>
      <c r="EC19" s="6">
        <v>0</v>
      </c>
      <c r="ED19" s="6">
        <v>0</v>
      </c>
      <c r="EE19" s="6">
        <v>0</v>
      </c>
      <c r="EF19" s="6">
        <v>0</v>
      </c>
      <c r="EG19" s="6">
        <v>0</v>
      </c>
      <c r="EH19" s="6">
        <v>0</v>
      </c>
      <c r="EI19" s="6">
        <v>0</v>
      </c>
      <c r="EJ19" s="6">
        <v>0</v>
      </c>
      <c r="EK19" s="6">
        <v>0</v>
      </c>
      <c r="EL19" s="6">
        <v>0</v>
      </c>
      <c r="EM19" s="6">
        <v>0</v>
      </c>
      <c r="EN19" s="6">
        <v>0</v>
      </c>
      <c r="EO19" s="6">
        <v>0</v>
      </c>
      <c r="EP19" s="6">
        <v>0</v>
      </c>
      <c r="EQ19" s="6">
        <v>0</v>
      </c>
      <c r="ER19" s="6">
        <v>0</v>
      </c>
      <c r="ES19" s="6">
        <v>0</v>
      </c>
      <c r="ET19" s="6">
        <v>0</v>
      </c>
      <c r="EU19" s="6">
        <v>0</v>
      </c>
      <c r="EV19" s="6">
        <v>0</v>
      </c>
      <c r="EW19" s="6">
        <v>0</v>
      </c>
      <c r="EX19" s="6">
        <v>0</v>
      </c>
      <c r="EY19" s="6">
        <v>0</v>
      </c>
      <c r="EZ19" s="6">
        <v>0</v>
      </c>
      <c r="FA19" s="6">
        <v>0</v>
      </c>
      <c r="FB19" s="6">
        <v>0</v>
      </c>
      <c r="FC19" s="6">
        <v>0</v>
      </c>
      <c r="FD19" s="6">
        <v>0</v>
      </c>
      <c r="FE19" s="6">
        <v>0</v>
      </c>
      <c r="FF19" s="6">
        <v>0.95589161700000003</v>
      </c>
      <c r="FG19" s="6"/>
      <c r="FH19" s="6">
        <v>7.0494467869999999</v>
      </c>
      <c r="FI19" s="6">
        <v>0</v>
      </c>
      <c r="FJ19" s="6">
        <v>0</v>
      </c>
      <c r="FK19" s="6" t="s">
        <v>234</v>
      </c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</row>
    <row r="20" spans="1:228" x14ac:dyDescent="0.25">
      <c r="A20" s="6" t="s">
        <v>294</v>
      </c>
      <c r="B20" s="6" t="s">
        <v>295</v>
      </c>
      <c r="C20" s="6" t="s">
        <v>230</v>
      </c>
      <c r="D20" s="6" t="s">
        <v>231</v>
      </c>
      <c r="E20" s="6">
        <v>22</v>
      </c>
      <c r="F20" s="6">
        <v>11</v>
      </c>
      <c r="G20" s="6" t="s">
        <v>232</v>
      </c>
      <c r="H20" s="6" t="s">
        <v>233</v>
      </c>
      <c r="I20" s="6">
        <v>-37.751052000000001</v>
      </c>
      <c r="J20" s="6">
        <v>144.928944</v>
      </c>
      <c r="K20" s="6">
        <v>-37.751052000000001</v>
      </c>
      <c r="L20" s="6">
        <v>144.928944</v>
      </c>
      <c r="M20" s="6">
        <v>10455</v>
      </c>
      <c r="N20" s="6">
        <v>0.8928266438941076</v>
      </c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7"/>
      <c r="AA20" s="6"/>
      <c r="AB20" s="6" t="b">
        <v>1</v>
      </c>
      <c r="AC20" s="6" t="b">
        <v>0</v>
      </c>
      <c r="AD20" s="6" t="b">
        <v>0</v>
      </c>
      <c r="AE20" s="6" t="b">
        <v>0</v>
      </c>
      <c r="AF20" s="6">
        <v>54</v>
      </c>
      <c r="AG20" s="6">
        <v>54</v>
      </c>
      <c r="AH20" s="6">
        <v>36</v>
      </c>
      <c r="AI20" s="6">
        <v>36</v>
      </c>
      <c r="AJ20" s="6">
        <v>36</v>
      </c>
      <c r="AK20" s="6">
        <v>36</v>
      </c>
      <c r="AL20" s="6">
        <v>36</v>
      </c>
      <c r="AM20" s="6">
        <v>36</v>
      </c>
      <c r="AN20" s="6">
        <v>36</v>
      </c>
      <c r="AO20" s="6">
        <v>36</v>
      </c>
      <c r="AP20" s="6">
        <v>36</v>
      </c>
      <c r="AQ20" s="6">
        <v>36</v>
      </c>
      <c r="AR20" s="6">
        <v>36</v>
      </c>
      <c r="AS20" s="6">
        <v>36</v>
      </c>
      <c r="AT20" s="6">
        <v>36</v>
      </c>
      <c r="AU20" s="6">
        <v>34.9</v>
      </c>
      <c r="AV20" s="6">
        <v>35.799999999999997</v>
      </c>
      <c r="AW20" s="6">
        <v>36.6</v>
      </c>
      <c r="AX20" s="6">
        <v>37.700000000000003</v>
      </c>
      <c r="AY20" s="6">
        <v>38.9</v>
      </c>
      <c r="AZ20" s="6">
        <v>40.200000000000003</v>
      </c>
      <c r="BA20" s="6">
        <v>41.7</v>
      </c>
      <c r="BB20" s="6">
        <v>43.2</v>
      </c>
      <c r="BC20" s="6">
        <v>44.9</v>
      </c>
      <c r="BD20" s="6">
        <v>46.5</v>
      </c>
      <c r="BE20" s="6">
        <v>39.1</v>
      </c>
      <c r="BF20" s="6">
        <v>40.1</v>
      </c>
      <c r="BG20" s="6">
        <v>41.1</v>
      </c>
      <c r="BH20" s="6">
        <v>42.3</v>
      </c>
      <c r="BI20" s="6">
        <v>43.6</v>
      </c>
      <c r="BJ20" s="6">
        <v>45</v>
      </c>
      <c r="BK20" s="6">
        <v>46.6</v>
      </c>
      <c r="BL20" s="6">
        <v>48.5</v>
      </c>
      <c r="BM20" s="6">
        <v>50.4</v>
      </c>
      <c r="BN20" s="6">
        <v>52.2</v>
      </c>
      <c r="BO20" s="6">
        <v>54</v>
      </c>
      <c r="BP20" s="6">
        <v>54</v>
      </c>
      <c r="BQ20" s="6">
        <v>36</v>
      </c>
      <c r="BR20" s="6">
        <v>36</v>
      </c>
      <c r="BS20" s="6">
        <v>36</v>
      </c>
      <c r="BT20" s="6">
        <v>36</v>
      </c>
      <c r="BU20" s="6">
        <v>36</v>
      </c>
      <c r="BV20" s="6">
        <v>36</v>
      </c>
      <c r="BW20" s="6">
        <v>36</v>
      </c>
      <c r="BX20" s="6">
        <v>36</v>
      </c>
      <c r="BY20" s="6">
        <v>36</v>
      </c>
      <c r="BZ20" s="6">
        <v>36</v>
      </c>
      <c r="CA20" s="6">
        <v>36</v>
      </c>
      <c r="CB20" s="6">
        <v>36</v>
      </c>
      <c r="CC20" s="6">
        <v>36</v>
      </c>
      <c r="CD20" s="6">
        <v>27.8</v>
      </c>
      <c r="CE20" s="6">
        <v>29.7</v>
      </c>
      <c r="CF20" s="6">
        <v>31.4</v>
      </c>
      <c r="CG20" s="6">
        <v>33.1</v>
      </c>
      <c r="CH20" s="6">
        <v>34.700000000000003</v>
      </c>
      <c r="CI20" s="6">
        <v>36</v>
      </c>
      <c r="CJ20" s="6">
        <v>37.299999999999997</v>
      </c>
      <c r="CK20" s="6">
        <v>38.5</v>
      </c>
      <c r="CL20" s="6">
        <v>39.700000000000003</v>
      </c>
      <c r="CM20" s="6">
        <v>40.9</v>
      </c>
      <c r="CN20" s="6">
        <v>30.7</v>
      </c>
      <c r="CO20" s="6">
        <v>32.700000000000003</v>
      </c>
      <c r="CP20" s="6">
        <v>34.5</v>
      </c>
      <c r="CQ20" s="6">
        <v>36.4</v>
      </c>
      <c r="CR20" s="6">
        <v>38.1</v>
      </c>
      <c r="CS20" s="6">
        <v>39.4</v>
      </c>
      <c r="CT20" s="6">
        <v>40.6</v>
      </c>
      <c r="CU20" s="6">
        <v>41.9</v>
      </c>
      <c r="CV20" s="6">
        <v>43.1</v>
      </c>
      <c r="CW20" s="6">
        <v>44.4</v>
      </c>
      <c r="CX20" s="6">
        <v>10</v>
      </c>
      <c r="CY20" s="6">
        <v>0</v>
      </c>
      <c r="CZ20" s="6">
        <v>0</v>
      </c>
      <c r="DA20" s="6">
        <v>0.60966209699999996</v>
      </c>
      <c r="DB20" s="6">
        <v>1.688606032</v>
      </c>
      <c r="DC20" s="6">
        <v>2.8667450620000001</v>
      </c>
      <c r="DD20" s="6">
        <v>5.2717890000000003E-2</v>
      </c>
      <c r="DE20" s="6">
        <v>8.4453161999999998E-2</v>
      </c>
      <c r="DF20" s="6">
        <v>0.13317609599999999</v>
      </c>
      <c r="DG20" s="6">
        <v>0.23646024400000001</v>
      </c>
      <c r="DH20" s="6">
        <v>0.421517855</v>
      </c>
      <c r="DI20" s="6">
        <v>0.67221374499999997</v>
      </c>
      <c r="DJ20" s="6">
        <v>1.087575559</v>
      </c>
      <c r="DK20" s="6">
        <v>1.6979266959999999</v>
      </c>
      <c r="DL20" s="6">
        <v>2.495039631</v>
      </c>
      <c r="DM20" s="6">
        <v>3.4706374819999999</v>
      </c>
      <c r="DN20" s="6">
        <v>4.2</v>
      </c>
      <c r="DO20" s="6">
        <v>5.7</v>
      </c>
      <c r="DP20" s="6">
        <v>10</v>
      </c>
      <c r="DQ20" s="6">
        <v>17.2</v>
      </c>
      <c r="DR20" s="6">
        <v>25.4</v>
      </c>
      <c r="DS20" s="6">
        <v>33.4</v>
      </c>
      <c r="DT20" s="6">
        <v>51.2</v>
      </c>
      <c r="DU20" s="6">
        <v>68.599999999999994</v>
      </c>
      <c r="DV20" s="6">
        <v>85.8</v>
      </c>
      <c r="DW20" s="6">
        <v>110.6</v>
      </c>
      <c r="DX20" s="6">
        <v>2372.627344</v>
      </c>
      <c r="DY20" s="6">
        <v>3800.9085709999999</v>
      </c>
      <c r="DZ20" s="6">
        <v>5993.7384849999999</v>
      </c>
      <c r="EA20" s="6">
        <v>10642.156569999999</v>
      </c>
      <c r="EB20" s="6">
        <v>18970.880410000002</v>
      </c>
      <c r="EC20" s="6">
        <v>30253.728060000001</v>
      </c>
      <c r="ED20" s="6">
        <v>48947.548970000003</v>
      </c>
      <c r="EE20" s="6">
        <v>76417.081460000001</v>
      </c>
      <c r="EF20" s="6">
        <v>112292.03660000001</v>
      </c>
      <c r="EG20" s="6">
        <v>156199.90419999999</v>
      </c>
      <c r="EH20" s="6">
        <v>0</v>
      </c>
      <c r="EI20" s="6">
        <v>0</v>
      </c>
      <c r="EJ20" s="6">
        <v>0</v>
      </c>
      <c r="EK20" s="6">
        <v>0</v>
      </c>
      <c r="EL20" s="6">
        <v>0.61993792000000003</v>
      </c>
      <c r="EM20" s="6">
        <v>1.717067399</v>
      </c>
      <c r="EN20" s="6">
        <v>2.915063902</v>
      </c>
      <c r="EO20" s="6">
        <v>4.189323538</v>
      </c>
      <c r="EP20" s="6">
        <v>5.6618803010000001</v>
      </c>
      <c r="EQ20" s="6">
        <v>7.2477181829999999</v>
      </c>
      <c r="ER20" s="6">
        <v>8.9091431300000004</v>
      </c>
      <c r="ES20" s="6">
        <v>10.53121466</v>
      </c>
      <c r="ET20" s="6">
        <v>0</v>
      </c>
      <c r="EU20" s="6">
        <v>0</v>
      </c>
      <c r="EV20" s="6">
        <v>0</v>
      </c>
      <c r="EW20" s="6">
        <v>0</v>
      </c>
      <c r="EX20" s="6">
        <v>0</v>
      </c>
      <c r="EY20" s="6">
        <v>0</v>
      </c>
      <c r="EZ20" s="6">
        <v>0</v>
      </c>
      <c r="FA20" s="6">
        <v>0</v>
      </c>
      <c r="FB20" s="6">
        <v>1.2867347520000001</v>
      </c>
      <c r="FC20" s="6">
        <v>2.4668232190000001</v>
      </c>
      <c r="FD20" s="6">
        <v>3.6991336549999998</v>
      </c>
      <c r="FE20" s="6">
        <v>4.9446892650000001</v>
      </c>
      <c r="FF20" s="6">
        <v>0.98342443199999996</v>
      </c>
      <c r="FG20" s="6"/>
      <c r="FH20" s="6">
        <v>5.3347164869999997</v>
      </c>
      <c r="FI20" s="6">
        <v>0</v>
      </c>
      <c r="FJ20" s="6">
        <v>0</v>
      </c>
      <c r="FK20" s="6" t="s">
        <v>234</v>
      </c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</row>
    <row r="21" spans="1:228" x14ac:dyDescent="0.25">
      <c r="A21" s="6" t="s">
        <v>296</v>
      </c>
      <c r="B21" s="6" t="s">
        <v>297</v>
      </c>
      <c r="C21" s="6" t="s">
        <v>230</v>
      </c>
      <c r="D21" s="6" t="s">
        <v>231</v>
      </c>
      <c r="E21" s="6">
        <v>66</v>
      </c>
      <c r="F21" s="6">
        <v>22</v>
      </c>
      <c r="G21" s="6" t="s">
        <v>232</v>
      </c>
      <c r="H21" s="6" t="s">
        <v>233</v>
      </c>
      <c r="I21" s="6">
        <v>-37.839877000000001</v>
      </c>
      <c r="J21" s="6">
        <v>144.89375000000001</v>
      </c>
      <c r="K21" s="6">
        <v>-37.839877000000001</v>
      </c>
      <c r="L21" s="6">
        <v>144.89375000000001</v>
      </c>
      <c r="M21" s="6">
        <v>12355</v>
      </c>
      <c r="N21" s="6">
        <v>0.92901721933979997</v>
      </c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7"/>
      <c r="AA21" s="6"/>
      <c r="AB21" s="6" t="b">
        <v>1</v>
      </c>
      <c r="AC21" s="6" t="b">
        <v>0</v>
      </c>
      <c r="AD21" s="6" t="b">
        <v>0</v>
      </c>
      <c r="AE21" s="6" t="b">
        <v>0</v>
      </c>
      <c r="AF21" s="6">
        <v>57</v>
      </c>
      <c r="AG21" s="6">
        <v>57</v>
      </c>
      <c r="AH21" s="6">
        <v>41.5</v>
      </c>
      <c r="AI21" s="6">
        <v>41.5</v>
      </c>
      <c r="AJ21" s="6">
        <v>41.5</v>
      </c>
      <c r="AK21" s="6">
        <v>41.5</v>
      </c>
      <c r="AL21" s="6">
        <v>41.5</v>
      </c>
      <c r="AM21" s="6">
        <v>41.5</v>
      </c>
      <c r="AN21" s="6">
        <v>41.5</v>
      </c>
      <c r="AO21" s="6">
        <v>41.5</v>
      </c>
      <c r="AP21" s="6">
        <v>41.5</v>
      </c>
      <c r="AQ21" s="6">
        <v>41.5</v>
      </c>
      <c r="AR21" s="6">
        <v>41.5</v>
      </c>
      <c r="AS21" s="6">
        <v>41.5</v>
      </c>
      <c r="AT21" s="6">
        <v>41.5</v>
      </c>
      <c r="AU21" s="6">
        <v>34</v>
      </c>
      <c r="AV21" s="6">
        <v>34.1</v>
      </c>
      <c r="AW21" s="6">
        <v>34.299999999999997</v>
      </c>
      <c r="AX21" s="6">
        <v>34.6</v>
      </c>
      <c r="AY21" s="6">
        <v>35</v>
      </c>
      <c r="AZ21" s="6">
        <v>35.799999999999997</v>
      </c>
      <c r="BA21" s="6">
        <v>36.700000000000003</v>
      </c>
      <c r="BB21" s="6">
        <v>37.299999999999997</v>
      </c>
      <c r="BC21" s="6">
        <v>38.299999999999997</v>
      </c>
      <c r="BD21" s="6">
        <v>39.299999999999997</v>
      </c>
      <c r="BE21" s="6">
        <v>36.1</v>
      </c>
      <c r="BF21" s="6">
        <v>36.299999999999997</v>
      </c>
      <c r="BG21" s="6">
        <v>36.5</v>
      </c>
      <c r="BH21" s="6">
        <v>36.799999999999997</v>
      </c>
      <c r="BI21" s="6">
        <v>37.200000000000003</v>
      </c>
      <c r="BJ21" s="6">
        <v>37.5</v>
      </c>
      <c r="BK21" s="6">
        <v>38.5</v>
      </c>
      <c r="BL21" s="6">
        <v>39.6</v>
      </c>
      <c r="BM21" s="6">
        <v>40.700000000000003</v>
      </c>
      <c r="BN21" s="6">
        <v>41.8</v>
      </c>
      <c r="BO21" s="6">
        <v>57</v>
      </c>
      <c r="BP21" s="6">
        <v>57</v>
      </c>
      <c r="BQ21" s="6">
        <v>41.5</v>
      </c>
      <c r="BR21" s="6">
        <v>41.5</v>
      </c>
      <c r="BS21" s="6">
        <v>41.5</v>
      </c>
      <c r="BT21" s="6">
        <v>41.5</v>
      </c>
      <c r="BU21" s="6">
        <v>41.5</v>
      </c>
      <c r="BV21" s="6">
        <v>41.5</v>
      </c>
      <c r="BW21" s="6">
        <v>41.5</v>
      </c>
      <c r="BX21" s="6">
        <v>41.5</v>
      </c>
      <c r="BY21" s="6">
        <v>41.5</v>
      </c>
      <c r="BZ21" s="6">
        <v>41.5</v>
      </c>
      <c r="CA21" s="6">
        <v>41.5</v>
      </c>
      <c r="CB21" s="6">
        <v>41.5</v>
      </c>
      <c r="CC21" s="6">
        <v>41.5</v>
      </c>
      <c r="CD21" s="6">
        <v>32.6</v>
      </c>
      <c r="CE21" s="6">
        <v>33.6</v>
      </c>
      <c r="CF21" s="6">
        <v>34.700000000000003</v>
      </c>
      <c r="CG21" s="6">
        <v>35.5</v>
      </c>
      <c r="CH21" s="6">
        <v>36.1</v>
      </c>
      <c r="CI21" s="6">
        <v>36.799999999999997</v>
      </c>
      <c r="CJ21" s="6">
        <v>37.5</v>
      </c>
      <c r="CK21" s="6">
        <v>38.200000000000003</v>
      </c>
      <c r="CL21" s="6">
        <v>38.9</v>
      </c>
      <c r="CM21" s="6">
        <v>39.6</v>
      </c>
      <c r="CN21" s="6">
        <v>35.9</v>
      </c>
      <c r="CO21" s="6">
        <v>37</v>
      </c>
      <c r="CP21" s="6">
        <v>38.1</v>
      </c>
      <c r="CQ21" s="6">
        <v>38.9</v>
      </c>
      <c r="CR21" s="6">
        <v>39.6</v>
      </c>
      <c r="CS21" s="6">
        <v>40.299999999999997</v>
      </c>
      <c r="CT21" s="6">
        <v>40.799999999999997</v>
      </c>
      <c r="CU21" s="6">
        <v>41.6</v>
      </c>
      <c r="CV21" s="6">
        <v>42.3</v>
      </c>
      <c r="CW21" s="6">
        <v>43</v>
      </c>
      <c r="CX21" s="6">
        <v>10</v>
      </c>
      <c r="CY21" s="6">
        <v>0</v>
      </c>
      <c r="CZ21" s="6">
        <v>0</v>
      </c>
      <c r="DA21" s="6">
        <v>0</v>
      </c>
      <c r="DB21" s="6">
        <v>0</v>
      </c>
      <c r="DC21" s="6">
        <v>0</v>
      </c>
      <c r="DD21" s="6">
        <v>0</v>
      </c>
      <c r="DE21" s="6">
        <v>0</v>
      </c>
      <c r="DF21" s="6">
        <v>0</v>
      </c>
      <c r="DG21" s="6">
        <v>0</v>
      </c>
      <c r="DH21" s="6">
        <v>0</v>
      </c>
      <c r="DI21" s="6">
        <v>0</v>
      </c>
      <c r="DJ21" s="6">
        <v>0</v>
      </c>
      <c r="DK21" s="9">
        <v>8.3088299999999995E-5</v>
      </c>
      <c r="DL21" s="6">
        <v>1.02388E-3</v>
      </c>
      <c r="DM21" s="6">
        <v>3.194948E-3</v>
      </c>
      <c r="DN21" s="6">
        <v>0</v>
      </c>
      <c r="DO21" s="6">
        <v>0</v>
      </c>
      <c r="DP21" s="6">
        <v>0</v>
      </c>
      <c r="DQ21" s="6">
        <v>0</v>
      </c>
      <c r="DR21" s="6">
        <v>0</v>
      </c>
      <c r="DS21" s="6">
        <v>0</v>
      </c>
      <c r="DT21" s="6">
        <v>0</v>
      </c>
      <c r="DU21" s="6">
        <v>0.3</v>
      </c>
      <c r="DV21" s="6">
        <v>0.6</v>
      </c>
      <c r="DW21" s="6">
        <v>0.9</v>
      </c>
      <c r="DX21" s="6">
        <v>0</v>
      </c>
      <c r="DY21" s="6">
        <v>0</v>
      </c>
      <c r="DZ21" s="6">
        <v>0</v>
      </c>
      <c r="EA21" s="6">
        <v>0</v>
      </c>
      <c r="EB21" s="6">
        <v>0</v>
      </c>
      <c r="EC21" s="6">
        <v>0</v>
      </c>
      <c r="ED21" s="6">
        <v>0</v>
      </c>
      <c r="EE21" s="6">
        <v>3.7394810239999998</v>
      </c>
      <c r="EF21" s="6">
        <v>46.080868760000001</v>
      </c>
      <c r="EG21" s="6">
        <v>143.79219430000001</v>
      </c>
      <c r="EH21" s="6">
        <v>0</v>
      </c>
      <c r="EI21" s="6">
        <v>0</v>
      </c>
      <c r="EJ21" s="6">
        <v>0</v>
      </c>
      <c r="EK21" s="6">
        <v>0</v>
      </c>
      <c r="EL21" s="6">
        <v>0</v>
      </c>
      <c r="EM21" s="6">
        <v>0</v>
      </c>
      <c r="EN21" s="6">
        <v>0</v>
      </c>
      <c r="EO21" s="6">
        <v>0</v>
      </c>
      <c r="EP21" s="6">
        <v>0</v>
      </c>
      <c r="EQ21" s="6">
        <v>0</v>
      </c>
      <c r="ER21" s="6">
        <v>0</v>
      </c>
      <c r="ES21" s="6">
        <v>0</v>
      </c>
      <c r="ET21" s="6">
        <v>0</v>
      </c>
      <c r="EU21" s="6">
        <v>0</v>
      </c>
      <c r="EV21" s="6">
        <v>0</v>
      </c>
      <c r="EW21" s="6">
        <v>0</v>
      </c>
      <c r="EX21" s="6">
        <v>0</v>
      </c>
      <c r="EY21" s="6">
        <v>0</v>
      </c>
      <c r="EZ21" s="6">
        <v>0</v>
      </c>
      <c r="FA21" s="6">
        <v>0</v>
      </c>
      <c r="FB21" s="6">
        <v>0</v>
      </c>
      <c r="FC21" s="6">
        <v>0</v>
      </c>
      <c r="FD21" s="6">
        <v>0</v>
      </c>
      <c r="FE21" s="6">
        <v>0</v>
      </c>
      <c r="FF21" s="6">
        <v>0.987136664</v>
      </c>
      <c r="FG21" s="6"/>
      <c r="FH21" s="6">
        <v>6.858921198</v>
      </c>
      <c r="FI21" s="6">
        <v>0</v>
      </c>
      <c r="FJ21" s="6">
        <v>0</v>
      </c>
      <c r="FK21" s="6" t="s">
        <v>234</v>
      </c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</row>
    <row r="22" spans="1:228" x14ac:dyDescent="0.25">
      <c r="A22" s="6" t="s">
        <v>298</v>
      </c>
      <c r="B22" s="6" t="s">
        <v>299</v>
      </c>
      <c r="C22" s="6" t="s">
        <v>230</v>
      </c>
      <c r="D22" s="6" t="s">
        <v>231</v>
      </c>
      <c r="E22" s="6">
        <v>66</v>
      </c>
      <c r="F22" s="6">
        <v>22</v>
      </c>
      <c r="G22" s="6" t="s">
        <v>232</v>
      </c>
      <c r="H22" s="6" t="s">
        <v>233</v>
      </c>
      <c r="I22" s="6">
        <v>-37.736952000000002</v>
      </c>
      <c r="J22" s="6">
        <v>145.000598</v>
      </c>
      <c r="K22" s="6">
        <v>-37.736952000000002</v>
      </c>
      <c r="L22" s="6">
        <v>145.000598</v>
      </c>
      <c r="M22" s="6">
        <v>10231</v>
      </c>
      <c r="N22" s="6">
        <v>0.88618449545257683</v>
      </c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7"/>
      <c r="AA22" s="6"/>
      <c r="AB22" s="6" t="b">
        <v>1</v>
      </c>
      <c r="AC22" s="6" t="b">
        <v>0</v>
      </c>
      <c r="AD22" s="6" t="b">
        <v>0</v>
      </c>
      <c r="AE22" s="6" t="b">
        <v>0</v>
      </c>
      <c r="AF22" s="6">
        <v>47.6</v>
      </c>
      <c r="AG22" s="6">
        <v>47.6</v>
      </c>
      <c r="AH22" s="6">
        <v>38</v>
      </c>
      <c r="AI22" s="6">
        <v>38</v>
      </c>
      <c r="AJ22" s="6">
        <v>38</v>
      </c>
      <c r="AK22" s="6">
        <v>38</v>
      </c>
      <c r="AL22" s="6">
        <v>38</v>
      </c>
      <c r="AM22" s="6">
        <v>38</v>
      </c>
      <c r="AN22" s="6">
        <v>38</v>
      </c>
      <c r="AO22" s="6">
        <v>38</v>
      </c>
      <c r="AP22" s="6">
        <v>38</v>
      </c>
      <c r="AQ22" s="6">
        <v>38</v>
      </c>
      <c r="AR22" s="6">
        <v>38</v>
      </c>
      <c r="AS22" s="6">
        <v>38</v>
      </c>
      <c r="AT22" s="6">
        <v>38</v>
      </c>
      <c r="AU22" s="6">
        <v>28.4</v>
      </c>
      <c r="AV22" s="6">
        <v>28.3</v>
      </c>
      <c r="AW22" s="6">
        <v>28.3</v>
      </c>
      <c r="AX22" s="6">
        <v>28.4</v>
      </c>
      <c r="AY22" s="6">
        <v>28.8</v>
      </c>
      <c r="AZ22" s="6">
        <v>29.4</v>
      </c>
      <c r="BA22" s="6">
        <v>30.2</v>
      </c>
      <c r="BB22" s="6">
        <v>31</v>
      </c>
      <c r="BC22" s="6">
        <v>31.9</v>
      </c>
      <c r="BD22" s="6">
        <v>32.799999999999997</v>
      </c>
      <c r="BE22" s="6">
        <v>30.1</v>
      </c>
      <c r="BF22" s="6">
        <v>30</v>
      </c>
      <c r="BG22" s="6">
        <v>30</v>
      </c>
      <c r="BH22" s="6">
        <v>30.1</v>
      </c>
      <c r="BI22" s="6">
        <v>30.5</v>
      </c>
      <c r="BJ22" s="6">
        <v>31.2</v>
      </c>
      <c r="BK22" s="6">
        <v>32</v>
      </c>
      <c r="BL22" s="6">
        <v>32.9</v>
      </c>
      <c r="BM22" s="6">
        <v>33.9</v>
      </c>
      <c r="BN22" s="6">
        <v>34.799999999999997</v>
      </c>
      <c r="BO22" s="6">
        <v>47.6</v>
      </c>
      <c r="BP22" s="6">
        <v>47.6</v>
      </c>
      <c r="BQ22" s="6">
        <v>39.6</v>
      </c>
      <c r="BR22" s="6">
        <v>39.6</v>
      </c>
      <c r="BS22" s="6">
        <v>39.6</v>
      </c>
      <c r="BT22" s="6">
        <v>39.6</v>
      </c>
      <c r="BU22" s="6">
        <v>39.6</v>
      </c>
      <c r="BV22" s="6">
        <v>39.6</v>
      </c>
      <c r="BW22" s="6">
        <v>39.6</v>
      </c>
      <c r="BX22" s="6">
        <v>39.6</v>
      </c>
      <c r="BY22" s="6">
        <v>39.6</v>
      </c>
      <c r="BZ22" s="6">
        <v>39.6</v>
      </c>
      <c r="CA22" s="6">
        <v>39.6</v>
      </c>
      <c r="CB22" s="6">
        <v>39.6</v>
      </c>
      <c r="CC22" s="6">
        <v>39.6</v>
      </c>
      <c r="CD22" s="6">
        <v>23</v>
      </c>
      <c r="CE22" s="6">
        <v>23.7</v>
      </c>
      <c r="CF22" s="6">
        <v>24.4</v>
      </c>
      <c r="CG22" s="6">
        <v>25</v>
      </c>
      <c r="CH22" s="6">
        <v>25.6</v>
      </c>
      <c r="CI22" s="6">
        <v>26.3</v>
      </c>
      <c r="CJ22" s="6">
        <v>27</v>
      </c>
      <c r="CK22" s="6">
        <v>27.5</v>
      </c>
      <c r="CL22" s="6">
        <v>28.1</v>
      </c>
      <c r="CM22" s="6">
        <v>28.7</v>
      </c>
      <c r="CN22" s="6">
        <v>23.2</v>
      </c>
      <c r="CO22" s="6">
        <v>23.9</v>
      </c>
      <c r="CP22" s="6">
        <v>24.6</v>
      </c>
      <c r="CQ22" s="6">
        <v>25.2</v>
      </c>
      <c r="CR22" s="6">
        <v>25.8</v>
      </c>
      <c r="CS22" s="6">
        <v>26.4</v>
      </c>
      <c r="CT22" s="6">
        <v>27.1</v>
      </c>
      <c r="CU22" s="6">
        <v>27.7</v>
      </c>
      <c r="CV22" s="6">
        <v>28.3</v>
      </c>
      <c r="CW22" s="6">
        <v>28.9</v>
      </c>
      <c r="CX22" s="6">
        <v>10</v>
      </c>
      <c r="CY22" s="6">
        <v>0</v>
      </c>
      <c r="CZ22" s="6">
        <v>0</v>
      </c>
      <c r="DA22" s="6">
        <v>0</v>
      </c>
      <c r="DB22" s="6">
        <v>0</v>
      </c>
      <c r="DC22" s="6">
        <v>0</v>
      </c>
      <c r="DD22" s="6">
        <v>0</v>
      </c>
      <c r="DE22" s="6">
        <v>0</v>
      </c>
      <c r="DF22" s="6">
        <v>0</v>
      </c>
      <c r="DG22" s="6">
        <v>0</v>
      </c>
      <c r="DH22" s="6">
        <v>0</v>
      </c>
      <c r="DI22" s="6">
        <v>0</v>
      </c>
      <c r="DJ22" s="6">
        <v>0</v>
      </c>
      <c r="DK22" s="6">
        <v>0</v>
      </c>
      <c r="DL22" s="6">
        <v>0</v>
      </c>
      <c r="DM22" s="6">
        <v>0</v>
      </c>
      <c r="DN22" s="6">
        <v>0</v>
      </c>
      <c r="DO22" s="6">
        <v>0</v>
      </c>
      <c r="DP22" s="6">
        <v>0</v>
      </c>
      <c r="DQ22" s="6">
        <v>0</v>
      </c>
      <c r="DR22" s="6">
        <v>0</v>
      </c>
      <c r="DS22" s="6">
        <v>0</v>
      </c>
      <c r="DT22" s="6">
        <v>0</v>
      </c>
      <c r="DU22" s="6">
        <v>0</v>
      </c>
      <c r="DV22" s="6">
        <v>0</v>
      </c>
      <c r="DW22" s="6">
        <v>0</v>
      </c>
      <c r="DX22" s="6">
        <v>0</v>
      </c>
      <c r="DY22" s="6">
        <v>0</v>
      </c>
      <c r="DZ22" s="6">
        <v>0</v>
      </c>
      <c r="EA22" s="6">
        <v>0</v>
      </c>
      <c r="EB22" s="6">
        <v>0</v>
      </c>
      <c r="EC22" s="6">
        <v>0</v>
      </c>
      <c r="ED22" s="6">
        <v>0</v>
      </c>
      <c r="EE22" s="6">
        <v>0</v>
      </c>
      <c r="EF22" s="6">
        <v>0</v>
      </c>
      <c r="EG22" s="6">
        <v>0</v>
      </c>
      <c r="EH22" s="6">
        <v>0</v>
      </c>
      <c r="EI22" s="6">
        <v>0</v>
      </c>
      <c r="EJ22" s="6">
        <v>0</v>
      </c>
      <c r="EK22" s="6">
        <v>0</v>
      </c>
      <c r="EL22" s="6">
        <v>0</v>
      </c>
      <c r="EM22" s="6">
        <v>0</v>
      </c>
      <c r="EN22" s="6">
        <v>0</v>
      </c>
      <c r="EO22" s="6">
        <v>0</v>
      </c>
      <c r="EP22" s="6">
        <v>0</v>
      </c>
      <c r="EQ22" s="6">
        <v>0</v>
      </c>
      <c r="ER22" s="6">
        <v>0</v>
      </c>
      <c r="ES22" s="6">
        <v>0</v>
      </c>
      <c r="ET22" s="6">
        <v>0</v>
      </c>
      <c r="EU22" s="6">
        <v>0</v>
      </c>
      <c r="EV22" s="6">
        <v>0</v>
      </c>
      <c r="EW22" s="6">
        <v>0</v>
      </c>
      <c r="EX22" s="6">
        <v>0</v>
      </c>
      <c r="EY22" s="6">
        <v>0</v>
      </c>
      <c r="EZ22" s="6">
        <v>0</v>
      </c>
      <c r="FA22" s="6">
        <v>0</v>
      </c>
      <c r="FB22" s="6">
        <v>0</v>
      </c>
      <c r="FC22" s="6">
        <v>0</v>
      </c>
      <c r="FD22" s="6">
        <v>0</v>
      </c>
      <c r="FE22" s="6">
        <v>0</v>
      </c>
      <c r="FF22" s="6">
        <v>0.98327318699999999</v>
      </c>
      <c r="FG22" s="6"/>
      <c r="FH22" s="6">
        <v>9.5262794419999999</v>
      </c>
      <c r="FI22" s="6">
        <v>0</v>
      </c>
      <c r="FJ22" s="6">
        <v>0</v>
      </c>
      <c r="FK22" s="6" t="s">
        <v>234</v>
      </c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</row>
    <row r="23" spans="1:228" x14ac:dyDescent="0.25">
      <c r="A23" s="6" t="s">
        <v>300</v>
      </c>
      <c r="B23" s="6" t="s">
        <v>301</v>
      </c>
      <c r="C23" s="6" t="s">
        <v>230</v>
      </c>
      <c r="D23" s="6" t="s">
        <v>231</v>
      </c>
      <c r="E23" s="6">
        <v>66</v>
      </c>
      <c r="F23" s="6">
        <v>22</v>
      </c>
      <c r="G23" s="6" t="s">
        <v>232</v>
      </c>
      <c r="H23" s="6" t="s">
        <v>233</v>
      </c>
      <c r="I23" s="6">
        <v>-37.722422999999999</v>
      </c>
      <c r="J23" s="6">
        <v>144.93300600000001</v>
      </c>
      <c r="K23" s="6">
        <v>-37.722422999999999</v>
      </c>
      <c r="L23" s="6">
        <v>144.93300600000001</v>
      </c>
      <c r="M23" s="6">
        <v>21021</v>
      </c>
      <c r="N23" s="6">
        <v>0.9620154683996156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7"/>
      <c r="AA23" s="6"/>
      <c r="AB23" s="6" t="b">
        <v>1</v>
      </c>
      <c r="AC23" s="6" t="b">
        <v>0</v>
      </c>
      <c r="AD23" s="6" t="b">
        <v>0</v>
      </c>
      <c r="AE23" s="6" t="b">
        <v>0</v>
      </c>
      <c r="AF23" s="6">
        <v>64</v>
      </c>
      <c r="AG23" s="6">
        <v>64</v>
      </c>
      <c r="AH23" s="6">
        <v>45.6</v>
      </c>
      <c r="AI23" s="6">
        <v>45.6</v>
      </c>
      <c r="AJ23" s="6">
        <v>45.6</v>
      </c>
      <c r="AK23" s="6">
        <v>45.6</v>
      </c>
      <c r="AL23" s="6">
        <v>45.6</v>
      </c>
      <c r="AM23" s="6">
        <v>45.6</v>
      </c>
      <c r="AN23" s="6">
        <v>45.6</v>
      </c>
      <c r="AO23" s="6">
        <v>45.6</v>
      </c>
      <c r="AP23" s="6">
        <v>45.6</v>
      </c>
      <c r="AQ23" s="6">
        <v>45.6</v>
      </c>
      <c r="AR23" s="6">
        <v>45.6</v>
      </c>
      <c r="AS23" s="6">
        <v>45.6</v>
      </c>
      <c r="AT23" s="6">
        <v>45.6</v>
      </c>
      <c r="AU23" s="6">
        <v>37.200000000000003</v>
      </c>
      <c r="AV23" s="6">
        <v>37.1</v>
      </c>
      <c r="AW23" s="6">
        <v>37.200000000000003</v>
      </c>
      <c r="AX23" s="6">
        <v>37.4</v>
      </c>
      <c r="AY23" s="6">
        <v>37.799999999999997</v>
      </c>
      <c r="AZ23" s="6">
        <v>38.6</v>
      </c>
      <c r="BA23" s="6">
        <v>39.4</v>
      </c>
      <c r="BB23" s="6">
        <v>40.4</v>
      </c>
      <c r="BC23" s="6">
        <v>41.4</v>
      </c>
      <c r="BD23" s="6">
        <v>42.3</v>
      </c>
      <c r="BE23" s="6">
        <v>41.4</v>
      </c>
      <c r="BF23" s="6">
        <v>41.3</v>
      </c>
      <c r="BG23" s="6">
        <v>41.4</v>
      </c>
      <c r="BH23" s="6">
        <v>41.7</v>
      </c>
      <c r="BI23" s="6">
        <v>42.1</v>
      </c>
      <c r="BJ23" s="6">
        <v>42.9</v>
      </c>
      <c r="BK23" s="6">
        <v>43.4</v>
      </c>
      <c r="BL23" s="6">
        <v>44.5</v>
      </c>
      <c r="BM23" s="6">
        <v>45.6</v>
      </c>
      <c r="BN23" s="6">
        <v>46.6</v>
      </c>
      <c r="BO23" s="6">
        <v>64</v>
      </c>
      <c r="BP23" s="6">
        <v>64</v>
      </c>
      <c r="BQ23" s="6">
        <v>45.6</v>
      </c>
      <c r="BR23" s="6">
        <v>45.6</v>
      </c>
      <c r="BS23" s="6">
        <v>45.6</v>
      </c>
      <c r="BT23" s="6">
        <v>45.6</v>
      </c>
      <c r="BU23" s="6">
        <v>45.6</v>
      </c>
      <c r="BV23" s="6">
        <v>45.6</v>
      </c>
      <c r="BW23" s="6">
        <v>45.6</v>
      </c>
      <c r="BX23" s="6">
        <v>45.6</v>
      </c>
      <c r="BY23" s="6">
        <v>45.6</v>
      </c>
      <c r="BZ23" s="6">
        <v>45.6</v>
      </c>
      <c r="CA23" s="6">
        <v>45.6</v>
      </c>
      <c r="CB23" s="6">
        <v>45.6</v>
      </c>
      <c r="CC23" s="6">
        <v>45.6</v>
      </c>
      <c r="CD23" s="6">
        <v>32.4</v>
      </c>
      <c r="CE23" s="6">
        <v>33.700000000000003</v>
      </c>
      <c r="CF23" s="6">
        <v>34.9</v>
      </c>
      <c r="CG23" s="6">
        <v>36</v>
      </c>
      <c r="CH23" s="6">
        <v>37.1</v>
      </c>
      <c r="CI23" s="6">
        <v>38.200000000000003</v>
      </c>
      <c r="CJ23" s="6">
        <v>39.299999999999997</v>
      </c>
      <c r="CK23" s="6">
        <v>40.200000000000003</v>
      </c>
      <c r="CL23" s="6">
        <v>41.1</v>
      </c>
      <c r="CM23" s="6">
        <v>41.9</v>
      </c>
      <c r="CN23" s="6">
        <v>35.700000000000003</v>
      </c>
      <c r="CO23" s="6">
        <v>37.1</v>
      </c>
      <c r="CP23" s="6">
        <v>38.299999999999997</v>
      </c>
      <c r="CQ23" s="6">
        <v>39.6</v>
      </c>
      <c r="CR23" s="6">
        <v>40.700000000000003</v>
      </c>
      <c r="CS23" s="6">
        <v>41.8</v>
      </c>
      <c r="CT23" s="6">
        <v>42.8</v>
      </c>
      <c r="CU23" s="6">
        <v>43.7</v>
      </c>
      <c r="CV23" s="6">
        <v>44.6</v>
      </c>
      <c r="CW23" s="6">
        <v>45.5</v>
      </c>
      <c r="CX23" s="6">
        <v>10</v>
      </c>
      <c r="CY23" s="6">
        <v>0</v>
      </c>
      <c r="CZ23" s="6">
        <v>0</v>
      </c>
      <c r="DA23" s="6">
        <v>0</v>
      </c>
      <c r="DB23" s="6">
        <v>0</v>
      </c>
      <c r="DC23" s="6">
        <v>0</v>
      </c>
      <c r="DD23" s="6">
        <v>0</v>
      </c>
      <c r="DE23" s="6">
        <v>0</v>
      </c>
      <c r="DF23" s="6">
        <v>0</v>
      </c>
      <c r="DG23" s="6">
        <v>0</v>
      </c>
      <c r="DH23" s="6">
        <v>0</v>
      </c>
      <c r="DI23" s="6">
        <v>0</v>
      </c>
      <c r="DJ23" s="6">
        <v>0</v>
      </c>
      <c r="DK23" s="6">
        <v>0</v>
      </c>
      <c r="DL23" s="6">
        <v>0</v>
      </c>
      <c r="DM23" s="6">
        <v>5.1256929999999997E-3</v>
      </c>
      <c r="DN23" s="6">
        <v>0</v>
      </c>
      <c r="DO23" s="6">
        <v>0</v>
      </c>
      <c r="DP23" s="6">
        <v>0</v>
      </c>
      <c r="DQ23" s="6">
        <v>0</v>
      </c>
      <c r="DR23" s="6">
        <v>0</v>
      </c>
      <c r="DS23" s="6">
        <v>0</v>
      </c>
      <c r="DT23" s="6">
        <v>0</v>
      </c>
      <c r="DU23" s="6">
        <v>0</v>
      </c>
      <c r="DV23" s="6">
        <v>0</v>
      </c>
      <c r="DW23" s="6">
        <v>1.2</v>
      </c>
      <c r="DX23" s="6">
        <v>0</v>
      </c>
      <c r="DY23" s="6">
        <v>0</v>
      </c>
      <c r="DZ23" s="6">
        <v>0</v>
      </c>
      <c r="EA23" s="6">
        <v>0</v>
      </c>
      <c r="EB23" s="6">
        <v>0</v>
      </c>
      <c r="EC23" s="6">
        <v>0</v>
      </c>
      <c r="ED23" s="6">
        <v>0</v>
      </c>
      <c r="EE23" s="6">
        <v>0</v>
      </c>
      <c r="EF23" s="6">
        <v>0</v>
      </c>
      <c r="EG23" s="6">
        <v>230.68753989999999</v>
      </c>
      <c r="EH23" s="6">
        <v>0</v>
      </c>
      <c r="EI23" s="6">
        <v>0</v>
      </c>
      <c r="EJ23" s="6">
        <v>0</v>
      </c>
      <c r="EK23" s="6">
        <v>0</v>
      </c>
      <c r="EL23" s="6">
        <v>0</v>
      </c>
      <c r="EM23" s="6">
        <v>0</v>
      </c>
      <c r="EN23" s="6">
        <v>0</v>
      </c>
      <c r="EO23" s="6">
        <v>0</v>
      </c>
      <c r="EP23" s="6">
        <v>0</v>
      </c>
      <c r="EQ23" s="6">
        <v>0</v>
      </c>
      <c r="ER23" s="6">
        <v>0</v>
      </c>
      <c r="ES23" s="6">
        <v>0</v>
      </c>
      <c r="ET23" s="6">
        <v>0</v>
      </c>
      <c r="EU23" s="6">
        <v>0</v>
      </c>
      <c r="EV23" s="6">
        <v>0</v>
      </c>
      <c r="EW23" s="6">
        <v>0</v>
      </c>
      <c r="EX23" s="6">
        <v>0</v>
      </c>
      <c r="EY23" s="6">
        <v>0</v>
      </c>
      <c r="EZ23" s="6">
        <v>0</v>
      </c>
      <c r="FA23" s="6">
        <v>0</v>
      </c>
      <c r="FB23" s="6">
        <v>0</v>
      </c>
      <c r="FC23" s="6">
        <v>0</v>
      </c>
      <c r="FD23" s="6">
        <v>0</v>
      </c>
      <c r="FE23" s="6">
        <v>0</v>
      </c>
      <c r="FF23" s="6">
        <v>0.96265194700000001</v>
      </c>
      <c r="FG23" s="6"/>
      <c r="FH23" s="6">
        <v>0.95262794399999995</v>
      </c>
      <c r="FI23" s="6">
        <v>0</v>
      </c>
      <c r="FJ23" s="6">
        <v>0</v>
      </c>
      <c r="FK23" s="6" t="s">
        <v>234</v>
      </c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</row>
    <row r="24" spans="1:228" x14ac:dyDescent="0.25">
      <c r="A24" s="6" t="s">
        <v>302</v>
      </c>
      <c r="B24" s="6" t="s">
        <v>303</v>
      </c>
      <c r="C24" s="6" t="s">
        <v>230</v>
      </c>
      <c r="D24" s="6" t="s">
        <v>231</v>
      </c>
      <c r="E24" s="6">
        <v>66</v>
      </c>
      <c r="F24" s="6">
        <v>22</v>
      </c>
      <c r="G24" s="6" t="s">
        <v>437</v>
      </c>
      <c r="H24" s="6" t="s">
        <v>233</v>
      </c>
      <c r="I24" s="6">
        <v>-37.585581689999998</v>
      </c>
      <c r="J24" s="6">
        <v>144.72220709999999</v>
      </c>
      <c r="K24" s="6">
        <v>-37.808283969999998</v>
      </c>
      <c r="L24" s="6">
        <v>144.84848210000001</v>
      </c>
      <c r="M24" s="6">
        <v>16959</v>
      </c>
      <c r="N24" s="6">
        <v>0.94295246038365299</v>
      </c>
      <c r="O24" s="6" t="s">
        <v>250</v>
      </c>
      <c r="P24" s="6" t="s">
        <v>438</v>
      </c>
      <c r="Q24" s="6"/>
      <c r="R24" s="6"/>
      <c r="S24" s="6"/>
      <c r="T24" s="6" t="s">
        <v>438</v>
      </c>
      <c r="U24" s="6">
        <v>0.3</v>
      </c>
      <c r="V24" s="6">
        <v>0.3</v>
      </c>
      <c r="W24" s="6" t="s">
        <v>439</v>
      </c>
      <c r="X24" s="6" t="s">
        <v>438</v>
      </c>
      <c r="Y24" s="6"/>
      <c r="Z24" s="7">
        <v>45962</v>
      </c>
      <c r="AA24" s="6"/>
      <c r="AB24" s="6" t="b">
        <v>1</v>
      </c>
      <c r="AC24" s="6" t="b">
        <v>0</v>
      </c>
      <c r="AD24" s="6" t="b">
        <v>0</v>
      </c>
      <c r="AE24" s="6" t="b">
        <v>0</v>
      </c>
      <c r="AF24" s="6">
        <v>65</v>
      </c>
      <c r="AG24" s="6">
        <v>65</v>
      </c>
      <c r="AH24" s="6">
        <v>38</v>
      </c>
      <c r="AI24" s="6">
        <v>38</v>
      </c>
      <c r="AJ24" s="6">
        <v>38</v>
      </c>
      <c r="AK24" s="6">
        <v>38</v>
      </c>
      <c r="AL24" s="6">
        <v>38</v>
      </c>
      <c r="AM24" s="6">
        <v>38</v>
      </c>
      <c r="AN24" s="6">
        <v>38</v>
      </c>
      <c r="AO24" s="6">
        <v>38</v>
      </c>
      <c r="AP24" s="6">
        <v>38</v>
      </c>
      <c r="AQ24" s="6">
        <v>38</v>
      </c>
      <c r="AR24" s="6">
        <v>38</v>
      </c>
      <c r="AS24" s="6">
        <v>38</v>
      </c>
      <c r="AT24" s="6">
        <v>38</v>
      </c>
      <c r="AU24" s="6">
        <v>45.2</v>
      </c>
      <c r="AV24" s="6">
        <v>46.9</v>
      </c>
      <c r="AW24" s="6">
        <v>48.6</v>
      </c>
      <c r="AX24" s="6">
        <v>50.4</v>
      </c>
      <c r="AY24" s="6">
        <v>52.2</v>
      </c>
      <c r="AZ24" s="6">
        <v>53.7</v>
      </c>
      <c r="BA24" s="6">
        <v>55.5</v>
      </c>
      <c r="BB24" s="6">
        <v>57.5</v>
      </c>
      <c r="BC24" s="6">
        <v>59.5</v>
      </c>
      <c r="BD24" s="6">
        <v>61.5</v>
      </c>
      <c r="BE24" s="6">
        <v>48.1</v>
      </c>
      <c r="BF24" s="6">
        <v>49.8</v>
      </c>
      <c r="BG24" s="6">
        <v>51.7</v>
      </c>
      <c r="BH24" s="6">
        <v>53.6</v>
      </c>
      <c r="BI24" s="6">
        <v>55.4</v>
      </c>
      <c r="BJ24" s="6">
        <v>57</v>
      </c>
      <c r="BK24" s="6">
        <v>58.9</v>
      </c>
      <c r="BL24" s="6">
        <v>61</v>
      </c>
      <c r="BM24" s="6">
        <v>63.3</v>
      </c>
      <c r="BN24" s="6">
        <v>65.400000000000006</v>
      </c>
      <c r="BO24" s="6">
        <v>65</v>
      </c>
      <c r="BP24" s="6">
        <v>65</v>
      </c>
      <c r="BQ24" s="6">
        <v>38</v>
      </c>
      <c r="BR24" s="6">
        <v>38</v>
      </c>
      <c r="BS24" s="6">
        <v>38</v>
      </c>
      <c r="BT24" s="6">
        <v>38</v>
      </c>
      <c r="BU24" s="6">
        <v>38</v>
      </c>
      <c r="BV24" s="6">
        <v>38</v>
      </c>
      <c r="BW24" s="6">
        <v>38</v>
      </c>
      <c r="BX24" s="6">
        <v>38</v>
      </c>
      <c r="BY24" s="6">
        <v>38</v>
      </c>
      <c r="BZ24" s="6">
        <v>38</v>
      </c>
      <c r="CA24" s="6">
        <v>38</v>
      </c>
      <c r="CB24" s="6">
        <v>38</v>
      </c>
      <c r="CC24" s="6">
        <v>38</v>
      </c>
      <c r="CD24" s="6">
        <v>42.3</v>
      </c>
      <c r="CE24" s="6">
        <v>45.6</v>
      </c>
      <c r="CF24" s="6">
        <v>48.9</v>
      </c>
      <c r="CG24" s="6">
        <v>52.1</v>
      </c>
      <c r="CH24" s="6">
        <v>55</v>
      </c>
      <c r="CI24" s="6">
        <v>57.2</v>
      </c>
      <c r="CJ24" s="6">
        <v>59.7</v>
      </c>
      <c r="CK24" s="6">
        <v>61.7</v>
      </c>
      <c r="CL24" s="6">
        <v>63.7</v>
      </c>
      <c r="CM24" s="6">
        <v>65.8</v>
      </c>
      <c r="CN24" s="6">
        <v>46.5</v>
      </c>
      <c r="CO24" s="6">
        <v>50.2</v>
      </c>
      <c r="CP24" s="6">
        <v>53.7</v>
      </c>
      <c r="CQ24" s="6">
        <v>57.2</v>
      </c>
      <c r="CR24" s="6">
        <v>60.3</v>
      </c>
      <c r="CS24" s="6">
        <v>62.7</v>
      </c>
      <c r="CT24" s="6">
        <v>65</v>
      </c>
      <c r="CU24" s="6">
        <v>67.099999999999994</v>
      </c>
      <c r="CV24" s="6">
        <v>69.2</v>
      </c>
      <c r="CW24" s="6">
        <v>71.400000000000006</v>
      </c>
      <c r="CX24" s="6">
        <v>10</v>
      </c>
      <c r="CY24" s="6">
        <v>7.1723310339999999</v>
      </c>
      <c r="CZ24" s="6">
        <v>8.7997593359999993</v>
      </c>
      <c r="DA24" s="6">
        <v>10.79606431</v>
      </c>
      <c r="DB24" s="6">
        <v>13.95898742</v>
      </c>
      <c r="DC24" s="6">
        <v>16.826653629999999</v>
      </c>
      <c r="DD24" s="6">
        <v>0.76741583599999996</v>
      </c>
      <c r="DE24" s="6">
        <v>1.5460249939999999</v>
      </c>
      <c r="DF24" s="6">
        <v>2.8601462080000002</v>
      </c>
      <c r="DG24" s="6">
        <v>4.7016320719999998</v>
      </c>
      <c r="DH24" s="6">
        <v>6.9307658989999998</v>
      </c>
      <c r="DI24" s="6">
        <v>9.0599857739999994</v>
      </c>
      <c r="DJ24" s="6">
        <v>11.836666060000001</v>
      </c>
      <c r="DK24" s="6">
        <v>15.46709092</v>
      </c>
      <c r="DL24" s="6">
        <v>20.937373659999999</v>
      </c>
      <c r="DM24" s="6">
        <v>29.590198480000002</v>
      </c>
      <c r="DN24" s="6">
        <v>40.299999999999997</v>
      </c>
      <c r="DO24" s="6">
        <v>69.2</v>
      </c>
      <c r="DP24" s="6">
        <v>111.2</v>
      </c>
      <c r="DQ24" s="6">
        <v>154</v>
      </c>
      <c r="DR24" s="6">
        <v>192.8</v>
      </c>
      <c r="DS24" s="6">
        <v>233.7</v>
      </c>
      <c r="DT24" s="6">
        <v>288.8</v>
      </c>
      <c r="DU24" s="6">
        <v>332.6</v>
      </c>
      <c r="DV24" s="6">
        <v>409.8</v>
      </c>
      <c r="DW24" s="6">
        <v>468.4</v>
      </c>
      <c r="DX24" s="6">
        <v>34538.404150000002</v>
      </c>
      <c r="DY24" s="6">
        <v>69580.576249999998</v>
      </c>
      <c r="DZ24" s="6">
        <v>128724.0647</v>
      </c>
      <c r="EA24" s="6">
        <v>211602.1863</v>
      </c>
      <c r="EB24" s="6">
        <v>311926.83610000001</v>
      </c>
      <c r="EC24" s="6">
        <v>407754.74729999999</v>
      </c>
      <c r="ED24" s="6">
        <v>532722.33519999997</v>
      </c>
      <c r="EE24" s="6">
        <v>696113.64800000004</v>
      </c>
      <c r="EF24" s="6">
        <v>942309.8138</v>
      </c>
      <c r="EG24" s="6">
        <v>1331739.8289999999</v>
      </c>
      <c r="EH24" s="6">
        <v>7.1723310339999999</v>
      </c>
      <c r="EI24" s="6">
        <v>7.2411413830000004</v>
      </c>
      <c r="EJ24" s="6">
        <v>7.2411413830000004</v>
      </c>
      <c r="EK24" s="6">
        <v>8.8841830060000007</v>
      </c>
      <c r="EL24" s="6">
        <v>10.627759940000001</v>
      </c>
      <c r="EM24" s="6">
        <v>12.42364355</v>
      </c>
      <c r="EN24" s="6">
        <v>14.166127769999999</v>
      </c>
      <c r="EO24" s="6">
        <v>15.719588740000001</v>
      </c>
      <c r="EP24" s="6">
        <v>17.529132990000001</v>
      </c>
      <c r="EQ24" s="6">
        <v>19.479284549999999</v>
      </c>
      <c r="ER24" s="6">
        <v>21.518689770000002</v>
      </c>
      <c r="ES24" s="6">
        <v>23.494016640000002</v>
      </c>
      <c r="ET24" s="6">
        <v>4.2734801940000002</v>
      </c>
      <c r="EU24" s="6">
        <v>4.3144793699999999</v>
      </c>
      <c r="EV24" s="6">
        <v>4.3144793699999999</v>
      </c>
      <c r="EW24" s="6">
        <v>7.558003749</v>
      </c>
      <c r="EX24" s="6">
        <v>10.89964026</v>
      </c>
      <c r="EY24" s="6">
        <v>14.09290801</v>
      </c>
      <c r="EZ24" s="6">
        <v>16.988086209999999</v>
      </c>
      <c r="FA24" s="6">
        <v>19.244444269999999</v>
      </c>
      <c r="FB24" s="6">
        <v>21.720046379999999</v>
      </c>
      <c r="FC24" s="6">
        <v>23.665835399999999</v>
      </c>
      <c r="FD24" s="6">
        <v>25.733310599999999</v>
      </c>
      <c r="FE24" s="6">
        <v>27.79259137</v>
      </c>
      <c r="FF24" s="6">
        <v>0.99049730599999997</v>
      </c>
      <c r="FG24" s="6"/>
      <c r="FH24" s="6">
        <v>5.7157676650000004</v>
      </c>
      <c r="FI24" s="6">
        <v>0</v>
      </c>
      <c r="FJ24" s="6">
        <v>0</v>
      </c>
      <c r="FK24" s="6" t="s">
        <v>234</v>
      </c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</row>
    <row r="25" spans="1:228" x14ac:dyDescent="0.25">
      <c r="A25" s="6" t="s">
        <v>304</v>
      </c>
      <c r="B25" s="6" t="s">
        <v>305</v>
      </c>
      <c r="C25" s="6" t="s">
        <v>230</v>
      </c>
      <c r="D25" s="6" t="s">
        <v>231</v>
      </c>
      <c r="E25" s="6">
        <v>66</v>
      </c>
      <c r="F25" s="6">
        <v>22</v>
      </c>
      <c r="G25" s="6" t="s">
        <v>306</v>
      </c>
      <c r="H25" s="6" t="s">
        <v>233</v>
      </c>
      <c r="I25" s="6">
        <v>-37.676056000000003</v>
      </c>
      <c r="J25" s="6">
        <v>144.75351499999999</v>
      </c>
      <c r="K25" s="6">
        <v>-37.676056000000003</v>
      </c>
      <c r="L25" s="6">
        <v>144.75351499999999</v>
      </c>
      <c r="M25" s="6">
        <v>17865</v>
      </c>
      <c r="N25" s="6">
        <v>0.97245658918948341</v>
      </c>
      <c r="O25" s="6" t="s">
        <v>250</v>
      </c>
      <c r="P25" s="6"/>
      <c r="Q25" s="6"/>
      <c r="R25" s="6"/>
      <c r="S25" s="6" t="s">
        <v>307</v>
      </c>
      <c r="T25" s="6" t="s">
        <v>307</v>
      </c>
      <c r="U25" s="6">
        <v>0.3</v>
      </c>
      <c r="V25" s="6">
        <v>0.3</v>
      </c>
      <c r="W25" s="6" t="s">
        <v>308</v>
      </c>
      <c r="X25" s="6" t="s">
        <v>307</v>
      </c>
      <c r="Y25" s="6"/>
      <c r="Z25" s="11">
        <v>47058</v>
      </c>
      <c r="AA25" s="6"/>
      <c r="AB25" s="6" t="b">
        <v>1</v>
      </c>
      <c r="AC25" s="6" t="b">
        <v>0</v>
      </c>
      <c r="AD25" s="6" t="b">
        <v>0</v>
      </c>
      <c r="AE25" s="6" t="b">
        <v>0</v>
      </c>
      <c r="AF25" s="6">
        <v>47.6</v>
      </c>
      <c r="AG25" s="6">
        <v>47.6</v>
      </c>
      <c r="AH25" s="6">
        <v>38</v>
      </c>
      <c r="AI25" s="6">
        <v>38</v>
      </c>
      <c r="AJ25" s="6">
        <v>38</v>
      </c>
      <c r="AK25" s="6">
        <v>38</v>
      </c>
      <c r="AL25" s="6">
        <v>38</v>
      </c>
      <c r="AM25" s="6">
        <v>38</v>
      </c>
      <c r="AN25" s="6">
        <v>38</v>
      </c>
      <c r="AO25" s="6">
        <v>38</v>
      </c>
      <c r="AP25" s="6">
        <v>38</v>
      </c>
      <c r="AQ25" s="6">
        <v>38</v>
      </c>
      <c r="AR25" s="6">
        <v>38</v>
      </c>
      <c r="AS25" s="6">
        <v>38</v>
      </c>
      <c r="AT25" s="6">
        <v>38</v>
      </c>
      <c r="AU25" s="6">
        <v>41.2</v>
      </c>
      <c r="AV25" s="6">
        <v>43.8</v>
      </c>
      <c r="AW25" s="6">
        <v>45.5</v>
      </c>
      <c r="AX25" s="6">
        <v>46.9</v>
      </c>
      <c r="AY25" s="6">
        <v>48.2</v>
      </c>
      <c r="AZ25" s="6">
        <v>49.9</v>
      </c>
      <c r="BA25" s="6">
        <v>51.9</v>
      </c>
      <c r="BB25" s="6">
        <v>54.1</v>
      </c>
      <c r="BC25" s="6">
        <v>56.3</v>
      </c>
      <c r="BD25" s="6">
        <v>58.5</v>
      </c>
      <c r="BE25" s="6">
        <v>43.5</v>
      </c>
      <c r="BF25" s="6">
        <v>46.1</v>
      </c>
      <c r="BG25" s="6">
        <v>48</v>
      </c>
      <c r="BH25" s="6">
        <v>49.5</v>
      </c>
      <c r="BI25" s="6">
        <v>50.8</v>
      </c>
      <c r="BJ25" s="6">
        <v>52.6</v>
      </c>
      <c r="BK25" s="6">
        <v>54.7</v>
      </c>
      <c r="BL25" s="6">
        <v>57</v>
      </c>
      <c r="BM25" s="6">
        <v>59.4</v>
      </c>
      <c r="BN25" s="6">
        <v>61.7</v>
      </c>
      <c r="BO25" s="6">
        <v>47.6</v>
      </c>
      <c r="BP25" s="6">
        <v>47.6</v>
      </c>
      <c r="BQ25" s="6">
        <v>39.6</v>
      </c>
      <c r="BR25" s="6">
        <v>39.6</v>
      </c>
      <c r="BS25" s="6">
        <v>39.6</v>
      </c>
      <c r="BT25" s="6">
        <v>39.6</v>
      </c>
      <c r="BU25" s="6">
        <v>39.6</v>
      </c>
      <c r="BV25" s="6">
        <v>39.6</v>
      </c>
      <c r="BW25" s="6">
        <v>39.6</v>
      </c>
      <c r="BX25" s="6">
        <v>39.6</v>
      </c>
      <c r="BY25" s="6">
        <v>39.6</v>
      </c>
      <c r="BZ25" s="6">
        <v>39.6</v>
      </c>
      <c r="CA25" s="6">
        <v>39.6</v>
      </c>
      <c r="CB25" s="6">
        <v>39.6</v>
      </c>
      <c r="CC25" s="6">
        <v>39.6</v>
      </c>
      <c r="CD25" s="6">
        <v>32.1</v>
      </c>
      <c r="CE25" s="6">
        <v>36.799999999999997</v>
      </c>
      <c r="CF25" s="6">
        <v>40.5</v>
      </c>
      <c r="CG25" s="6">
        <v>43.6</v>
      </c>
      <c r="CH25" s="6">
        <v>46.5</v>
      </c>
      <c r="CI25" s="6">
        <v>49.6</v>
      </c>
      <c r="CJ25" s="6">
        <v>53.1</v>
      </c>
      <c r="CK25" s="6">
        <v>55.6</v>
      </c>
      <c r="CL25" s="6">
        <v>58.4</v>
      </c>
      <c r="CM25" s="6">
        <v>61.1</v>
      </c>
      <c r="CN25" s="6">
        <v>35.4</v>
      </c>
      <c r="CO25" s="6">
        <v>40.5</v>
      </c>
      <c r="CP25" s="6">
        <v>44.4</v>
      </c>
      <c r="CQ25" s="6">
        <v>47.8</v>
      </c>
      <c r="CR25" s="6">
        <v>51</v>
      </c>
      <c r="CS25" s="6">
        <v>54.3</v>
      </c>
      <c r="CT25" s="6">
        <v>57.8</v>
      </c>
      <c r="CU25" s="6">
        <v>60.5</v>
      </c>
      <c r="CV25" s="6">
        <v>63.4</v>
      </c>
      <c r="CW25" s="6">
        <v>66.3</v>
      </c>
      <c r="CX25" s="6">
        <v>10</v>
      </c>
      <c r="CY25" s="6">
        <v>3.1524860349999999</v>
      </c>
      <c r="CZ25" s="6">
        <v>5.7454995699999998</v>
      </c>
      <c r="DA25" s="6">
        <v>7.4044984579999999</v>
      </c>
      <c r="DB25" s="6">
        <v>8.7999538279999996</v>
      </c>
      <c r="DC25" s="6">
        <v>10.02965352</v>
      </c>
      <c r="DD25" s="6">
        <v>7.1297184E-2</v>
      </c>
      <c r="DE25" s="6">
        <v>0.15811497899999999</v>
      </c>
      <c r="DF25" s="6">
        <v>0.391139713</v>
      </c>
      <c r="DG25" s="6">
        <v>2.0740649489999998</v>
      </c>
      <c r="DH25" s="6">
        <v>8.2159104010000004</v>
      </c>
      <c r="DI25" s="6">
        <v>25.314529780000001</v>
      </c>
      <c r="DJ25" s="6">
        <v>59.258510360000002</v>
      </c>
      <c r="DK25" s="6">
        <v>101.55994339999999</v>
      </c>
      <c r="DL25" s="6">
        <v>164.9612486</v>
      </c>
      <c r="DM25" s="6">
        <v>251.93154279999999</v>
      </c>
      <c r="DN25" s="6">
        <v>5.9</v>
      </c>
      <c r="DO25" s="6">
        <v>11.8</v>
      </c>
      <c r="DP25" s="6">
        <v>18</v>
      </c>
      <c r="DQ25" s="6">
        <v>24.4</v>
      </c>
      <c r="DR25" s="6">
        <v>39</v>
      </c>
      <c r="DS25" s="6">
        <v>57.8</v>
      </c>
      <c r="DT25" s="6">
        <v>87.8</v>
      </c>
      <c r="DU25" s="6">
        <v>112</v>
      </c>
      <c r="DV25" s="6">
        <v>130.6</v>
      </c>
      <c r="DW25" s="6">
        <v>159.69999999999999</v>
      </c>
      <c r="DX25" s="6">
        <v>3208.8091370000002</v>
      </c>
      <c r="DY25" s="6">
        <v>7116.1406569999999</v>
      </c>
      <c r="DZ25" s="6">
        <v>17603.6783</v>
      </c>
      <c r="EA25" s="6">
        <v>93345.602360000004</v>
      </c>
      <c r="EB25" s="6">
        <v>369766.19540000003</v>
      </c>
      <c r="EC25" s="6">
        <v>1139308.5989999999</v>
      </c>
      <c r="ED25" s="6">
        <v>2666995.2379999999</v>
      </c>
      <c r="EE25" s="6">
        <v>4570818.3310000002</v>
      </c>
      <c r="EF25" s="6">
        <v>7424264.665</v>
      </c>
      <c r="EG25" s="6">
        <v>11338459.59</v>
      </c>
      <c r="EH25" s="6">
        <v>3.1524860349999999</v>
      </c>
      <c r="EI25" s="6">
        <v>3.2047995770000002</v>
      </c>
      <c r="EJ25" s="6">
        <v>3.2047995770000002</v>
      </c>
      <c r="EK25" s="6">
        <v>5.8408425560000001</v>
      </c>
      <c r="EL25" s="6">
        <v>7.5273714969999999</v>
      </c>
      <c r="EM25" s="6">
        <v>8.945983579</v>
      </c>
      <c r="EN25" s="6">
        <v>10.196089369999999</v>
      </c>
      <c r="EO25" s="6">
        <v>11.92703464</v>
      </c>
      <c r="EP25" s="6">
        <v>13.91752653</v>
      </c>
      <c r="EQ25" s="6">
        <v>16.063498419999998</v>
      </c>
      <c r="ER25" s="6">
        <v>18.318901690000001</v>
      </c>
      <c r="ES25" s="6">
        <v>20.539159290000001</v>
      </c>
      <c r="ET25" s="6">
        <v>0</v>
      </c>
      <c r="EU25" s="6">
        <v>0</v>
      </c>
      <c r="EV25" s="6">
        <v>0</v>
      </c>
      <c r="EW25" s="6">
        <v>0</v>
      </c>
      <c r="EX25" s="6">
        <v>0.93017974000000003</v>
      </c>
      <c r="EY25" s="6">
        <v>3.9736349880000001</v>
      </c>
      <c r="EZ25" s="6">
        <v>6.8727619679999998</v>
      </c>
      <c r="FA25" s="6">
        <v>9.9654073109999999</v>
      </c>
      <c r="FB25" s="6">
        <v>13.48382153</v>
      </c>
      <c r="FC25" s="6">
        <v>16.013608569999999</v>
      </c>
      <c r="FD25" s="6">
        <v>18.778215660000001</v>
      </c>
      <c r="FE25" s="6">
        <v>21.531567800000001</v>
      </c>
      <c r="FF25" s="6">
        <v>0.98367650100000004</v>
      </c>
      <c r="FG25" s="6"/>
      <c r="FH25" s="6">
        <v>3.5056708350000001</v>
      </c>
      <c r="FI25" s="6">
        <v>0</v>
      </c>
      <c r="FJ25" s="6">
        <v>0</v>
      </c>
      <c r="FK25" s="6" t="s">
        <v>234</v>
      </c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</row>
    <row r="26" spans="1:228" x14ac:dyDescent="0.25">
      <c r="A26" s="6" t="s">
        <v>309</v>
      </c>
      <c r="B26" s="6" t="s">
        <v>310</v>
      </c>
      <c r="C26" s="6" t="s">
        <v>230</v>
      </c>
      <c r="D26" s="6" t="s">
        <v>231</v>
      </c>
      <c r="E26" s="6">
        <v>66</v>
      </c>
      <c r="F26" s="6">
        <v>22</v>
      </c>
      <c r="G26" s="6" t="s">
        <v>311</v>
      </c>
      <c r="H26" s="6" t="s">
        <v>233</v>
      </c>
      <c r="I26" s="6">
        <v>-37.622472190000003</v>
      </c>
      <c r="J26" s="6">
        <v>144.9486292</v>
      </c>
      <c r="K26" s="6">
        <v>-37.650191020000001</v>
      </c>
      <c r="L26" s="6">
        <v>144.93665379999999</v>
      </c>
      <c r="M26" s="6">
        <v>15686</v>
      </c>
      <c r="N26" s="6">
        <v>0.86348122866894195</v>
      </c>
      <c r="O26" s="6" t="s">
        <v>250</v>
      </c>
      <c r="P26" s="6"/>
      <c r="Q26" s="6"/>
      <c r="R26" s="6"/>
      <c r="S26" s="6" t="s">
        <v>251</v>
      </c>
      <c r="T26" s="6" t="s">
        <v>251</v>
      </c>
      <c r="U26" s="6">
        <v>0.3</v>
      </c>
      <c r="V26" s="6">
        <v>0.3</v>
      </c>
      <c r="W26" s="6" t="s">
        <v>252</v>
      </c>
      <c r="X26" s="6" t="s">
        <v>251</v>
      </c>
      <c r="Y26" s="6"/>
      <c r="Z26" s="7">
        <v>46692</v>
      </c>
      <c r="AA26" s="6"/>
      <c r="AB26" s="6" t="b">
        <v>0</v>
      </c>
      <c r="AC26" s="6" t="b">
        <v>1</v>
      </c>
      <c r="AD26" s="6" t="b">
        <v>0</v>
      </c>
      <c r="AE26" s="6" t="b">
        <v>0</v>
      </c>
      <c r="AF26" s="6">
        <v>95.2</v>
      </c>
      <c r="AG26" s="6">
        <v>95.2</v>
      </c>
      <c r="AH26" s="6">
        <v>79.7</v>
      </c>
      <c r="AI26" s="6">
        <v>79.7</v>
      </c>
      <c r="AJ26" s="6">
        <v>79.7</v>
      </c>
      <c r="AK26" s="6">
        <v>79.7</v>
      </c>
      <c r="AL26" s="6">
        <v>79.7</v>
      </c>
      <c r="AM26" s="6">
        <v>79.7</v>
      </c>
      <c r="AN26" s="6">
        <v>79.7</v>
      </c>
      <c r="AO26" s="6">
        <v>79.7</v>
      </c>
      <c r="AP26" s="6">
        <v>79.7</v>
      </c>
      <c r="AQ26" s="6">
        <v>79.7</v>
      </c>
      <c r="AR26" s="6">
        <v>79.7</v>
      </c>
      <c r="AS26" s="6">
        <v>79.7</v>
      </c>
      <c r="AT26" s="6">
        <v>79.7</v>
      </c>
      <c r="AU26" s="6">
        <v>68.5</v>
      </c>
      <c r="AV26" s="6">
        <v>71.599999999999994</v>
      </c>
      <c r="AW26" s="6">
        <v>75.400000000000006</v>
      </c>
      <c r="AX26" s="6">
        <v>78.3</v>
      </c>
      <c r="AY26" s="6">
        <v>81</v>
      </c>
      <c r="AZ26" s="6">
        <v>83.6</v>
      </c>
      <c r="BA26" s="6">
        <v>86.5</v>
      </c>
      <c r="BB26" s="6">
        <v>89.7</v>
      </c>
      <c r="BC26" s="6">
        <v>93</v>
      </c>
      <c r="BD26" s="6">
        <v>96.2</v>
      </c>
      <c r="BE26" s="6">
        <v>70.7</v>
      </c>
      <c r="BF26" s="6">
        <v>73.900000000000006</v>
      </c>
      <c r="BG26" s="6">
        <v>77.8</v>
      </c>
      <c r="BH26" s="6">
        <v>80.900000000000006</v>
      </c>
      <c r="BI26" s="6">
        <v>83.7</v>
      </c>
      <c r="BJ26" s="6">
        <v>86.1</v>
      </c>
      <c r="BK26" s="6">
        <v>89.2</v>
      </c>
      <c r="BL26" s="6">
        <v>92.5</v>
      </c>
      <c r="BM26" s="6">
        <v>96</v>
      </c>
      <c r="BN26" s="6">
        <v>99.4</v>
      </c>
      <c r="BO26" s="6">
        <v>95.2</v>
      </c>
      <c r="BP26" s="6">
        <v>95.2</v>
      </c>
      <c r="BQ26" s="6">
        <v>89.3</v>
      </c>
      <c r="BR26" s="6">
        <v>89.3</v>
      </c>
      <c r="BS26" s="6">
        <v>89.3</v>
      </c>
      <c r="BT26" s="6">
        <v>89.3</v>
      </c>
      <c r="BU26" s="6">
        <v>89.3</v>
      </c>
      <c r="BV26" s="6">
        <v>89.3</v>
      </c>
      <c r="BW26" s="6">
        <v>89.3</v>
      </c>
      <c r="BX26" s="6">
        <v>89.3</v>
      </c>
      <c r="BY26" s="6">
        <v>89.3</v>
      </c>
      <c r="BZ26" s="6">
        <v>89.3</v>
      </c>
      <c r="CA26" s="6">
        <v>89.3</v>
      </c>
      <c r="CB26" s="6">
        <v>89.3</v>
      </c>
      <c r="CC26" s="6">
        <v>89.3</v>
      </c>
      <c r="CD26" s="6">
        <v>78</v>
      </c>
      <c r="CE26" s="6">
        <v>82.9</v>
      </c>
      <c r="CF26" s="6">
        <v>88.4</v>
      </c>
      <c r="CG26" s="6">
        <v>92.6</v>
      </c>
      <c r="CH26" s="6">
        <v>96</v>
      </c>
      <c r="CI26" s="6">
        <v>98.7</v>
      </c>
      <c r="CJ26" s="6">
        <v>101.5</v>
      </c>
      <c r="CK26" s="6">
        <v>103.9</v>
      </c>
      <c r="CL26" s="6">
        <v>106.5</v>
      </c>
      <c r="CM26" s="6">
        <v>109.1</v>
      </c>
      <c r="CN26" s="6">
        <v>85.9</v>
      </c>
      <c r="CO26" s="6">
        <v>91.3</v>
      </c>
      <c r="CP26" s="6">
        <v>97.2</v>
      </c>
      <c r="CQ26" s="6">
        <v>101.7</v>
      </c>
      <c r="CR26" s="6">
        <v>105.4</v>
      </c>
      <c r="CS26" s="6">
        <v>108.1</v>
      </c>
      <c r="CT26" s="6">
        <v>110.4</v>
      </c>
      <c r="CU26" s="6">
        <v>113.2</v>
      </c>
      <c r="CV26" s="6">
        <v>115.7</v>
      </c>
      <c r="CW26" s="6">
        <v>118.3</v>
      </c>
      <c r="CX26" s="6">
        <v>10</v>
      </c>
      <c r="CY26" s="6">
        <v>0</v>
      </c>
      <c r="CZ26" s="6">
        <v>0</v>
      </c>
      <c r="DA26" s="6">
        <v>0</v>
      </c>
      <c r="DB26" s="6">
        <v>3.1757542569999999</v>
      </c>
      <c r="DC26" s="6">
        <v>6.4769677159999999</v>
      </c>
      <c r="DD26" s="6">
        <v>0</v>
      </c>
      <c r="DE26" s="6">
        <v>1.0748716E-2</v>
      </c>
      <c r="DF26" s="6">
        <v>1.7284931349999999</v>
      </c>
      <c r="DG26" s="6">
        <v>12.101673079999999</v>
      </c>
      <c r="DH26" s="6">
        <v>37.451264530000003</v>
      </c>
      <c r="DI26" s="6">
        <v>74.850409200000001</v>
      </c>
      <c r="DJ26" s="6">
        <v>131.8051878</v>
      </c>
      <c r="DK26" s="6">
        <v>226.14569589999999</v>
      </c>
      <c r="DL26" s="6">
        <v>356.19608899999997</v>
      </c>
      <c r="DM26" s="6">
        <v>541.15911310000001</v>
      </c>
      <c r="DN26" s="6">
        <v>0</v>
      </c>
      <c r="DO26" s="6">
        <v>1.2</v>
      </c>
      <c r="DP26" s="6">
        <v>7.5</v>
      </c>
      <c r="DQ26" s="6">
        <v>20.9</v>
      </c>
      <c r="DR26" s="6">
        <v>43.4</v>
      </c>
      <c r="DS26" s="6">
        <v>67.3</v>
      </c>
      <c r="DT26" s="6">
        <v>111.3</v>
      </c>
      <c r="DU26" s="6">
        <v>164.3</v>
      </c>
      <c r="DV26" s="6">
        <v>240</v>
      </c>
      <c r="DW26" s="6">
        <v>334.6</v>
      </c>
      <c r="DX26" s="6">
        <v>0</v>
      </c>
      <c r="DY26" s="6">
        <v>483.75794380000002</v>
      </c>
      <c r="DZ26" s="6">
        <v>77792.758069999996</v>
      </c>
      <c r="EA26" s="6">
        <v>544649.27130000002</v>
      </c>
      <c r="EB26" s="6">
        <v>1685535.8589999999</v>
      </c>
      <c r="EC26" s="6">
        <v>3368726.0060000001</v>
      </c>
      <c r="ED26" s="6">
        <v>5932039.2309999997</v>
      </c>
      <c r="EE26" s="6">
        <v>10177938.84</v>
      </c>
      <c r="EF26" s="6">
        <v>16031001.58</v>
      </c>
      <c r="EG26" s="6">
        <v>24355468.420000002</v>
      </c>
      <c r="EH26" s="6">
        <v>0</v>
      </c>
      <c r="EI26" s="6">
        <v>0</v>
      </c>
      <c r="EJ26" s="6">
        <v>0</v>
      </c>
      <c r="EK26" s="6">
        <v>0</v>
      </c>
      <c r="EL26" s="6">
        <v>0</v>
      </c>
      <c r="EM26" s="6">
        <v>0</v>
      </c>
      <c r="EN26" s="6">
        <v>1.3204797500000001</v>
      </c>
      <c r="EO26" s="6">
        <v>3.8575016280000001</v>
      </c>
      <c r="EP26" s="6">
        <v>6.8060816839999996</v>
      </c>
      <c r="EQ26" s="6">
        <v>9.9847742390000001</v>
      </c>
      <c r="ER26" s="6">
        <v>13.312859749999999</v>
      </c>
      <c r="ES26" s="6">
        <v>16.546981800000001</v>
      </c>
      <c r="ET26" s="6">
        <v>0</v>
      </c>
      <c r="EU26" s="6">
        <v>0</v>
      </c>
      <c r="EV26" s="6">
        <v>0</v>
      </c>
      <c r="EW26" s="6">
        <v>0</v>
      </c>
      <c r="EX26" s="6">
        <v>0</v>
      </c>
      <c r="EY26" s="6">
        <v>3.3028987220000001</v>
      </c>
      <c r="EZ26" s="6">
        <v>6.73627953</v>
      </c>
      <c r="FA26" s="6">
        <v>9.3750232929999999</v>
      </c>
      <c r="FB26" s="6">
        <v>12.19218841</v>
      </c>
      <c r="FC26" s="6">
        <v>14.645039349999999</v>
      </c>
      <c r="FD26" s="6">
        <v>17.20578038</v>
      </c>
      <c r="FE26" s="6">
        <v>19.780497570000001</v>
      </c>
      <c r="FF26" s="6">
        <v>0.96150518799999996</v>
      </c>
      <c r="FG26" s="6"/>
      <c r="FH26" s="6">
        <v>9.5262794419999999</v>
      </c>
      <c r="FI26" s="6">
        <v>0</v>
      </c>
      <c r="FJ26" s="6">
        <v>0</v>
      </c>
      <c r="FK26" s="6" t="s">
        <v>234</v>
      </c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</row>
    <row r="27" spans="1:228" x14ac:dyDescent="0.25">
      <c r="A27" s="6" t="s">
        <v>312</v>
      </c>
      <c r="B27" s="6" t="s">
        <v>313</v>
      </c>
      <c r="C27" s="6" t="s">
        <v>230</v>
      </c>
      <c r="D27" s="6" t="s">
        <v>231</v>
      </c>
      <c r="E27" s="6">
        <v>66</v>
      </c>
      <c r="F27" s="6">
        <v>22</v>
      </c>
      <c r="G27" s="6" t="s">
        <v>232</v>
      </c>
      <c r="H27" s="6" t="s">
        <v>233</v>
      </c>
      <c r="I27" s="6">
        <v>-37.808351999999999</v>
      </c>
      <c r="J27" s="6">
        <v>144.848623</v>
      </c>
      <c r="K27" s="6">
        <v>-37.808351999999999</v>
      </c>
      <c r="L27" s="6">
        <v>144.848623</v>
      </c>
      <c r="M27" s="6">
        <v>2397</v>
      </c>
      <c r="N27" s="6">
        <v>0.73958654736192531</v>
      </c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7"/>
      <c r="AA27" s="6"/>
      <c r="AB27" s="6" t="b">
        <v>0</v>
      </c>
      <c r="AC27" s="6" t="b">
        <v>1</v>
      </c>
      <c r="AD27" s="6" t="b">
        <v>0</v>
      </c>
      <c r="AE27" s="6" t="b">
        <v>0</v>
      </c>
      <c r="AF27" s="6">
        <v>47.6</v>
      </c>
      <c r="AG27" s="6">
        <v>47.6</v>
      </c>
      <c r="AH27" s="6">
        <v>47.6</v>
      </c>
      <c r="AI27" s="6">
        <v>47.6</v>
      </c>
      <c r="AJ27" s="6">
        <v>47.6</v>
      </c>
      <c r="AK27" s="6">
        <v>47.6</v>
      </c>
      <c r="AL27" s="6">
        <v>47.6</v>
      </c>
      <c r="AM27" s="6">
        <v>47.6</v>
      </c>
      <c r="AN27" s="6">
        <v>47.6</v>
      </c>
      <c r="AO27" s="6">
        <v>47.6</v>
      </c>
      <c r="AP27" s="6">
        <v>47.6</v>
      </c>
      <c r="AQ27" s="6">
        <v>47.6</v>
      </c>
      <c r="AR27" s="6">
        <v>47.6</v>
      </c>
      <c r="AS27" s="6">
        <v>47.6</v>
      </c>
      <c r="AT27" s="6">
        <v>47.6</v>
      </c>
      <c r="AU27" s="6">
        <v>25.7</v>
      </c>
      <c r="AV27" s="6">
        <v>26.5</v>
      </c>
      <c r="AW27" s="6">
        <v>23.9</v>
      </c>
      <c r="AX27" s="6">
        <v>24.1</v>
      </c>
      <c r="AY27" s="6">
        <v>24.2</v>
      </c>
      <c r="AZ27" s="6">
        <v>24.4</v>
      </c>
      <c r="BA27" s="6">
        <v>24.8</v>
      </c>
      <c r="BB27" s="6">
        <v>25.2</v>
      </c>
      <c r="BC27" s="6">
        <v>25.6</v>
      </c>
      <c r="BD27" s="6">
        <v>25.9</v>
      </c>
      <c r="BE27" s="6">
        <v>25.9</v>
      </c>
      <c r="BF27" s="6">
        <v>26.7</v>
      </c>
      <c r="BG27" s="6">
        <v>24.1</v>
      </c>
      <c r="BH27" s="6">
        <v>24.3</v>
      </c>
      <c r="BI27" s="6">
        <v>24.4</v>
      </c>
      <c r="BJ27" s="6">
        <v>24.6</v>
      </c>
      <c r="BK27" s="6">
        <v>24.9</v>
      </c>
      <c r="BL27" s="6">
        <v>25.3</v>
      </c>
      <c r="BM27" s="6">
        <v>25.8</v>
      </c>
      <c r="BN27" s="6">
        <v>26.1</v>
      </c>
      <c r="BO27" s="6">
        <v>47.6</v>
      </c>
      <c r="BP27" s="6">
        <v>47.6</v>
      </c>
      <c r="BQ27" s="6">
        <v>47.6</v>
      </c>
      <c r="BR27" s="6">
        <v>47.6</v>
      </c>
      <c r="BS27" s="6">
        <v>47.6</v>
      </c>
      <c r="BT27" s="6">
        <v>47.6</v>
      </c>
      <c r="BU27" s="6">
        <v>47.6</v>
      </c>
      <c r="BV27" s="6">
        <v>47.6</v>
      </c>
      <c r="BW27" s="6">
        <v>47.6</v>
      </c>
      <c r="BX27" s="6">
        <v>47.6</v>
      </c>
      <c r="BY27" s="6">
        <v>47.6</v>
      </c>
      <c r="BZ27" s="6">
        <v>47.6</v>
      </c>
      <c r="CA27" s="6">
        <v>47.6</v>
      </c>
      <c r="CB27" s="6">
        <v>47.6</v>
      </c>
      <c r="CC27" s="6">
        <v>47.6</v>
      </c>
      <c r="CD27" s="6">
        <v>30.7</v>
      </c>
      <c r="CE27" s="6">
        <v>32.1</v>
      </c>
      <c r="CF27" s="6">
        <v>30.1</v>
      </c>
      <c r="CG27" s="6">
        <v>30.5</v>
      </c>
      <c r="CH27" s="6">
        <v>30.7</v>
      </c>
      <c r="CI27" s="6">
        <v>30.8</v>
      </c>
      <c r="CJ27" s="6">
        <v>30.9</v>
      </c>
      <c r="CK27" s="6">
        <v>30.9</v>
      </c>
      <c r="CL27" s="6">
        <v>31</v>
      </c>
      <c r="CM27" s="6">
        <v>31</v>
      </c>
      <c r="CN27" s="6">
        <v>34</v>
      </c>
      <c r="CO27" s="6">
        <v>35.5</v>
      </c>
      <c r="CP27" s="6">
        <v>33.200000000000003</v>
      </c>
      <c r="CQ27" s="6">
        <v>33.700000000000003</v>
      </c>
      <c r="CR27" s="6">
        <v>33.9</v>
      </c>
      <c r="CS27" s="6">
        <v>33.9</v>
      </c>
      <c r="CT27" s="6">
        <v>33.700000000000003</v>
      </c>
      <c r="CU27" s="6">
        <v>33.799999999999997</v>
      </c>
      <c r="CV27" s="6">
        <v>33.799999999999997</v>
      </c>
      <c r="CW27" s="6">
        <v>33.799999999999997</v>
      </c>
      <c r="CX27" s="6">
        <v>10</v>
      </c>
      <c r="CY27" s="6">
        <v>0</v>
      </c>
      <c r="CZ27" s="6">
        <v>0</v>
      </c>
      <c r="DA27" s="6">
        <v>0</v>
      </c>
      <c r="DB27" s="6">
        <v>0</v>
      </c>
      <c r="DC27" s="6">
        <v>0</v>
      </c>
      <c r="DD27" s="6">
        <v>0</v>
      </c>
      <c r="DE27" s="6">
        <v>0</v>
      </c>
      <c r="DF27" s="6">
        <v>0</v>
      </c>
      <c r="DG27" s="6">
        <v>0</v>
      </c>
      <c r="DH27" s="6">
        <v>0</v>
      </c>
      <c r="DI27" s="6">
        <v>0</v>
      </c>
      <c r="DJ27" s="6">
        <v>0</v>
      </c>
      <c r="DK27" s="6">
        <v>0</v>
      </c>
      <c r="DL27" s="6">
        <v>0</v>
      </c>
      <c r="DM27" s="6">
        <v>0</v>
      </c>
      <c r="DN27" s="6">
        <v>0</v>
      </c>
      <c r="DO27" s="6">
        <v>0</v>
      </c>
      <c r="DP27" s="6">
        <v>0</v>
      </c>
      <c r="DQ27" s="6">
        <v>0</v>
      </c>
      <c r="DR27" s="6">
        <v>0</v>
      </c>
      <c r="DS27" s="6">
        <v>0</v>
      </c>
      <c r="DT27" s="6">
        <v>0</v>
      </c>
      <c r="DU27" s="6">
        <v>0</v>
      </c>
      <c r="DV27" s="6">
        <v>0</v>
      </c>
      <c r="DW27" s="6">
        <v>0</v>
      </c>
      <c r="DX27" s="6">
        <v>0</v>
      </c>
      <c r="DY27" s="6">
        <v>0</v>
      </c>
      <c r="DZ27" s="6">
        <v>0</v>
      </c>
      <c r="EA27" s="6">
        <v>0</v>
      </c>
      <c r="EB27" s="6">
        <v>0</v>
      </c>
      <c r="EC27" s="6">
        <v>0</v>
      </c>
      <c r="ED27" s="6">
        <v>0</v>
      </c>
      <c r="EE27" s="6">
        <v>0</v>
      </c>
      <c r="EF27" s="6">
        <v>0</v>
      </c>
      <c r="EG27" s="6">
        <v>0</v>
      </c>
      <c r="EH27" s="6">
        <v>0</v>
      </c>
      <c r="EI27" s="6">
        <v>0</v>
      </c>
      <c r="EJ27" s="6">
        <v>0</v>
      </c>
      <c r="EK27" s="6">
        <v>0</v>
      </c>
      <c r="EL27" s="6">
        <v>0</v>
      </c>
      <c r="EM27" s="6">
        <v>0</v>
      </c>
      <c r="EN27" s="6">
        <v>0</v>
      </c>
      <c r="EO27" s="6">
        <v>0</v>
      </c>
      <c r="EP27" s="6">
        <v>0</v>
      </c>
      <c r="EQ27" s="6">
        <v>0</v>
      </c>
      <c r="ER27" s="6">
        <v>0</v>
      </c>
      <c r="ES27" s="6">
        <v>0</v>
      </c>
      <c r="ET27" s="6">
        <v>0</v>
      </c>
      <c r="EU27" s="6">
        <v>0</v>
      </c>
      <c r="EV27" s="6">
        <v>0</v>
      </c>
      <c r="EW27" s="6">
        <v>0</v>
      </c>
      <c r="EX27" s="6">
        <v>0</v>
      </c>
      <c r="EY27" s="6">
        <v>0</v>
      </c>
      <c r="EZ27" s="6">
        <v>0</v>
      </c>
      <c r="FA27" s="6">
        <v>0</v>
      </c>
      <c r="FB27" s="6">
        <v>0</v>
      </c>
      <c r="FC27" s="6">
        <v>0</v>
      </c>
      <c r="FD27" s="6">
        <v>0</v>
      </c>
      <c r="FE27" s="6">
        <v>0</v>
      </c>
      <c r="FF27" s="6">
        <v>0.85705675199999998</v>
      </c>
      <c r="FG27" s="6"/>
      <c r="FH27" s="6">
        <v>16.004149460000001</v>
      </c>
      <c r="FI27" s="6">
        <v>0</v>
      </c>
      <c r="FJ27" s="6">
        <v>0</v>
      </c>
      <c r="FK27" s="6" t="s">
        <v>234</v>
      </c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</row>
    <row r="28" spans="1:228" x14ac:dyDescent="0.25">
      <c r="A28" s="6" t="s">
        <v>314</v>
      </c>
      <c r="B28" s="6" t="s">
        <v>315</v>
      </c>
      <c r="C28" s="6" t="s">
        <v>230</v>
      </c>
      <c r="D28" s="6" t="s">
        <v>231</v>
      </c>
      <c r="E28" s="6">
        <v>66</v>
      </c>
      <c r="F28" s="6">
        <v>22</v>
      </c>
      <c r="G28" s="6" t="s">
        <v>232</v>
      </c>
      <c r="H28" s="6" t="s">
        <v>233</v>
      </c>
      <c r="I28" s="6">
        <v>-37.711607000000001</v>
      </c>
      <c r="J28" s="6">
        <v>144.859028</v>
      </c>
      <c r="K28" s="6">
        <v>-37.711607000000001</v>
      </c>
      <c r="L28" s="6">
        <v>144.859028</v>
      </c>
      <c r="M28" s="6">
        <v>1317</v>
      </c>
      <c r="N28" s="6">
        <v>0.48259435690729202</v>
      </c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7"/>
      <c r="AA28" s="6"/>
      <c r="AB28" s="6" t="b">
        <v>0</v>
      </c>
      <c r="AC28" s="6" t="b">
        <v>1</v>
      </c>
      <c r="AD28" s="6" t="b">
        <v>0</v>
      </c>
      <c r="AE28" s="6" t="b">
        <v>0</v>
      </c>
      <c r="AF28" s="6">
        <v>49.5</v>
      </c>
      <c r="AG28" s="6">
        <v>49.5</v>
      </c>
      <c r="AH28" s="6">
        <v>38</v>
      </c>
      <c r="AI28" s="6">
        <v>38</v>
      </c>
      <c r="AJ28" s="6">
        <v>38</v>
      </c>
      <c r="AK28" s="6">
        <v>38</v>
      </c>
      <c r="AL28" s="6">
        <v>38</v>
      </c>
      <c r="AM28" s="6">
        <v>38</v>
      </c>
      <c r="AN28" s="6">
        <v>38</v>
      </c>
      <c r="AO28" s="6">
        <v>38</v>
      </c>
      <c r="AP28" s="6">
        <v>38</v>
      </c>
      <c r="AQ28" s="6">
        <v>38</v>
      </c>
      <c r="AR28" s="6">
        <v>38</v>
      </c>
      <c r="AS28" s="6">
        <v>38</v>
      </c>
      <c r="AT28" s="6">
        <v>38</v>
      </c>
      <c r="AU28" s="6">
        <v>23.5</v>
      </c>
      <c r="AV28" s="6">
        <v>23.7</v>
      </c>
      <c r="AW28" s="6">
        <v>23.9</v>
      </c>
      <c r="AX28" s="6">
        <v>23.9</v>
      </c>
      <c r="AY28" s="6">
        <v>24.2</v>
      </c>
      <c r="AZ28" s="6">
        <v>24.8</v>
      </c>
      <c r="BA28" s="6">
        <v>25.5</v>
      </c>
      <c r="BB28" s="6">
        <v>26.2</v>
      </c>
      <c r="BC28" s="6">
        <v>27</v>
      </c>
      <c r="BD28" s="6">
        <v>27.8</v>
      </c>
      <c r="BE28" s="6">
        <v>24.8</v>
      </c>
      <c r="BF28" s="6">
        <v>24.9</v>
      </c>
      <c r="BG28" s="6">
        <v>25.1</v>
      </c>
      <c r="BH28" s="6">
        <v>25.1</v>
      </c>
      <c r="BI28" s="6">
        <v>25.4</v>
      </c>
      <c r="BJ28" s="6">
        <v>26</v>
      </c>
      <c r="BK28" s="6">
        <v>26.7</v>
      </c>
      <c r="BL28" s="6">
        <v>27.5</v>
      </c>
      <c r="BM28" s="6">
        <v>28.4</v>
      </c>
      <c r="BN28" s="6">
        <v>29.2</v>
      </c>
      <c r="BO28" s="6">
        <v>49.5</v>
      </c>
      <c r="BP28" s="6">
        <v>49.5</v>
      </c>
      <c r="BQ28" s="6">
        <v>39.6</v>
      </c>
      <c r="BR28" s="6">
        <v>39.6</v>
      </c>
      <c r="BS28" s="6">
        <v>39.6</v>
      </c>
      <c r="BT28" s="6">
        <v>39.6</v>
      </c>
      <c r="BU28" s="6">
        <v>39.6</v>
      </c>
      <c r="BV28" s="6">
        <v>39.6</v>
      </c>
      <c r="BW28" s="6">
        <v>39.6</v>
      </c>
      <c r="BX28" s="6">
        <v>39.6</v>
      </c>
      <c r="BY28" s="6">
        <v>39.6</v>
      </c>
      <c r="BZ28" s="6">
        <v>39.6</v>
      </c>
      <c r="CA28" s="6">
        <v>39.6</v>
      </c>
      <c r="CB28" s="6">
        <v>39.6</v>
      </c>
      <c r="CC28" s="6">
        <v>39.6</v>
      </c>
      <c r="CD28" s="6">
        <v>25.2</v>
      </c>
      <c r="CE28" s="6">
        <v>25.9</v>
      </c>
      <c r="CF28" s="6">
        <v>26.5</v>
      </c>
      <c r="CG28" s="6">
        <v>26.8</v>
      </c>
      <c r="CH28" s="6">
        <v>27.1</v>
      </c>
      <c r="CI28" s="6">
        <v>27.5</v>
      </c>
      <c r="CJ28" s="6">
        <v>27.9</v>
      </c>
      <c r="CK28" s="6">
        <v>28.3</v>
      </c>
      <c r="CL28" s="6">
        <v>28.8</v>
      </c>
      <c r="CM28" s="6">
        <v>29.2</v>
      </c>
      <c r="CN28" s="6">
        <v>27.8</v>
      </c>
      <c r="CO28" s="6">
        <v>28.5</v>
      </c>
      <c r="CP28" s="6">
        <v>29.1</v>
      </c>
      <c r="CQ28" s="6">
        <v>29.4</v>
      </c>
      <c r="CR28" s="6">
        <v>29.8</v>
      </c>
      <c r="CS28" s="6">
        <v>30.1</v>
      </c>
      <c r="CT28" s="6">
        <v>30.4</v>
      </c>
      <c r="CU28" s="6">
        <v>30.8</v>
      </c>
      <c r="CV28" s="6">
        <v>31.2</v>
      </c>
      <c r="CW28" s="6">
        <v>31.6</v>
      </c>
      <c r="CX28" s="6">
        <v>10</v>
      </c>
      <c r="CY28" s="6">
        <v>0</v>
      </c>
      <c r="CZ28" s="6">
        <v>0</v>
      </c>
      <c r="DA28" s="6">
        <v>0</v>
      </c>
      <c r="DB28" s="6">
        <v>0</v>
      </c>
      <c r="DC28" s="6">
        <v>0</v>
      </c>
      <c r="DD28" s="6">
        <v>0</v>
      </c>
      <c r="DE28" s="6">
        <v>0</v>
      </c>
      <c r="DF28" s="6">
        <v>0</v>
      </c>
      <c r="DG28" s="6">
        <v>0</v>
      </c>
      <c r="DH28" s="6">
        <v>0</v>
      </c>
      <c r="DI28" s="6">
        <v>0</v>
      </c>
      <c r="DJ28" s="6">
        <v>0</v>
      </c>
      <c r="DK28" s="6">
        <v>0</v>
      </c>
      <c r="DL28" s="6">
        <v>0</v>
      </c>
      <c r="DM28" s="6">
        <v>0</v>
      </c>
      <c r="DN28" s="6">
        <v>0</v>
      </c>
      <c r="DO28" s="6">
        <v>0</v>
      </c>
      <c r="DP28" s="6">
        <v>0</v>
      </c>
      <c r="DQ28" s="6">
        <v>0</v>
      </c>
      <c r="DR28" s="6">
        <v>0</v>
      </c>
      <c r="DS28" s="6">
        <v>0</v>
      </c>
      <c r="DT28" s="6">
        <v>0</v>
      </c>
      <c r="DU28" s="6">
        <v>0</v>
      </c>
      <c r="DV28" s="6">
        <v>0</v>
      </c>
      <c r="DW28" s="6">
        <v>0</v>
      </c>
      <c r="DX28" s="6">
        <v>0</v>
      </c>
      <c r="DY28" s="6">
        <v>0</v>
      </c>
      <c r="DZ28" s="6">
        <v>0</v>
      </c>
      <c r="EA28" s="6">
        <v>0</v>
      </c>
      <c r="EB28" s="6">
        <v>0</v>
      </c>
      <c r="EC28" s="6">
        <v>0</v>
      </c>
      <c r="ED28" s="6">
        <v>0</v>
      </c>
      <c r="EE28" s="6">
        <v>0</v>
      </c>
      <c r="EF28" s="6">
        <v>0</v>
      </c>
      <c r="EG28" s="6">
        <v>0</v>
      </c>
      <c r="EH28" s="6">
        <v>0</v>
      </c>
      <c r="EI28" s="6">
        <v>0</v>
      </c>
      <c r="EJ28" s="6">
        <v>0</v>
      </c>
      <c r="EK28" s="6">
        <v>0</v>
      </c>
      <c r="EL28" s="6">
        <v>0</v>
      </c>
      <c r="EM28" s="6">
        <v>0</v>
      </c>
      <c r="EN28" s="6">
        <v>0</v>
      </c>
      <c r="EO28" s="6">
        <v>0</v>
      </c>
      <c r="EP28" s="6">
        <v>0</v>
      </c>
      <c r="EQ28" s="6">
        <v>0</v>
      </c>
      <c r="ER28" s="6">
        <v>0</v>
      </c>
      <c r="ES28" s="6">
        <v>0</v>
      </c>
      <c r="ET28" s="6">
        <v>0</v>
      </c>
      <c r="EU28" s="6">
        <v>0</v>
      </c>
      <c r="EV28" s="6">
        <v>0</v>
      </c>
      <c r="EW28" s="6">
        <v>0</v>
      </c>
      <c r="EX28" s="6">
        <v>0</v>
      </c>
      <c r="EY28" s="6">
        <v>0</v>
      </c>
      <c r="EZ28" s="6">
        <v>0</v>
      </c>
      <c r="FA28" s="6">
        <v>0</v>
      </c>
      <c r="FB28" s="6">
        <v>0</v>
      </c>
      <c r="FC28" s="6">
        <v>0</v>
      </c>
      <c r="FD28" s="6">
        <v>0</v>
      </c>
      <c r="FE28" s="6">
        <v>0</v>
      </c>
      <c r="FF28" s="6">
        <v>0.94425979199999999</v>
      </c>
      <c r="FG28" s="6"/>
      <c r="FH28" s="6">
        <v>8.3831259090000003</v>
      </c>
      <c r="FI28" s="6">
        <v>0</v>
      </c>
      <c r="FJ28" s="6">
        <v>0</v>
      </c>
      <c r="FK28" s="6" t="s">
        <v>234</v>
      </c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</row>
    <row r="29" spans="1:228" x14ac:dyDescent="0.25">
      <c r="A29" s="6" t="s">
        <v>316</v>
      </c>
      <c r="B29" s="6" t="s">
        <v>317</v>
      </c>
      <c r="C29" s="6" t="s">
        <v>230</v>
      </c>
      <c r="D29" s="6" t="s">
        <v>231</v>
      </c>
      <c r="E29" s="6">
        <v>66</v>
      </c>
      <c r="F29" s="6">
        <v>22</v>
      </c>
      <c r="G29" s="6" t="s">
        <v>232</v>
      </c>
      <c r="H29" s="6" t="s">
        <v>233</v>
      </c>
      <c r="I29" s="6">
        <v>-37.822505</v>
      </c>
      <c r="J29" s="6">
        <v>144.89384899999999</v>
      </c>
      <c r="K29" s="6">
        <v>-37.822505</v>
      </c>
      <c r="L29" s="6">
        <v>144.89384899999999</v>
      </c>
      <c r="M29" s="6">
        <v>5464</v>
      </c>
      <c r="N29" s="6">
        <v>0.88686901477032953</v>
      </c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7"/>
      <c r="AA29" s="6"/>
      <c r="AB29" s="6" t="b">
        <v>1</v>
      </c>
      <c r="AC29" s="6" t="b">
        <v>0</v>
      </c>
      <c r="AD29" s="6" t="b">
        <v>0</v>
      </c>
      <c r="AE29" s="6" t="b">
        <v>0</v>
      </c>
      <c r="AF29" s="6">
        <v>49.5</v>
      </c>
      <c r="AG29" s="6">
        <v>49.5</v>
      </c>
      <c r="AH29" s="6">
        <v>38</v>
      </c>
      <c r="AI29" s="6">
        <v>38</v>
      </c>
      <c r="AJ29" s="6">
        <v>38</v>
      </c>
      <c r="AK29" s="6">
        <v>38</v>
      </c>
      <c r="AL29" s="6">
        <v>38</v>
      </c>
      <c r="AM29" s="6">
        <v>38</v>
      </c>
      <c r="AN29" s="6">
        <v>38</v>
      </c>
      <c r="AO29" s="6">
        <v>38</v>
      </c>
      <c r="AP29" s="6">
        <v>38</v>
      </c>
      <c r="AQ29" s="6">
        <v>38</v>
      </c>
      <c r="AR29" s="6">
        <v>38</v>
      </c>
      <c r="AS29" s="6">
        <v>38</v>
      </c>
      <c r="AT29" s="6">
        <v>38</v>
      </c>
      <c r="AU29" s="6">
        <v>32</v>
      </c>
      <c r="AV29" s="6">
        <v>33</v>
      </c>
      <c r="AW29" s="6">
        <v>34</v>
      </c>
      <c r="AX29" s="6">
        <v>34.5</v>
      </c>
      <c r="AY29" s="6">
        <v>35.200000000000003</v>
      </c>
      <c r="AZ29" s="6">
        <v>36.1</v>
      </c>
      <c r="BA29" s="6">
        <v>37.299999999999997</v>
      </c>
      <c r="BB29" s="6">
        <v>38.5</v>
      </c>
      <c r="BC29" s="6">
        <v>39.799999999999997</v>
      </c>
      <c r="BD29" s="6">
        <v>41</v>
      </c>
      <c r="BE29" s="6">
        <v>33.6</v>
      </c>
      <c r="BF29" s="6">
        <v>34.700000000000003</v>
      </c>
      <c r="BG29" s="6">
        <v>35.700000000000003</v>
      </c>
      <c r="BH29" s="6">
        <v>36.299999999999997</v>
      </c>
      <c r="BI29" s="6">
        <v>36.9</v>
      </c>
      <c r="BJ29" s="6">
        <v>37.9</v>
      </c>
      <c r="BK29" s="6">
        <v>39.1</v>
      </c>
      <c r="BL29" s="6">
        <v>40.4</v>
      </c>
      <c r="BM29" s="6">
        <v>41.8</v>
      </c>
      <c r="BN29" s="6">
        <v>43.1</v>
      </c>
      <c r="BO29" s="6">
        <v>49.5</v>
      </c>
      <c r="BP29" s="6">
        <v>49.5</v>
      </c>
      <c r="BQ29" s="6">
        <v>39.6</v>
      </c>
      <c r="BR29" s="6">
        <v>39.6</v>
      </c>
      <c r="BS29" s="6">
        <v>39.6</v>
      </c>
      <c r="BT29" s="6">
        <v>39.6</v>
      </c>
      <c r="BU29" s="6">
        <v>39.6</v>
      </c>
      <c r="BV29" s="6">
        <v>39.6</v>
      </c>
      <c r="BW29" s="6">
        <v>39.6</v>
      </c>
      <c r="BX29" s="6">
        <v>39.6</v>
      </c>
      <c r="BY29" s="6">
        <v>39.6</v>
      </c>
      <c r="BZ29" s="6">
        <v>39.6</v>
      </c>
      <c r="CA29" s="6">
        <v>39.6</v>
      </c>
      <c r="CB29" s="6">
        <v>39.6</v>
      </c>
      <c r="CC29" s="6">
        <v>39.6</v>
      </c>
      <c r="CD29" s="6">
        <v>31.5</v>
      </c>
      <c r="CE29" s="6">
        <v>33.299999999999997</v>
      </c>
      <c r="CF29" s="6">
        <v>34.9</v>
      </c>
      <c r="CG29" s="6">
        <v>35.799999999999997</v>
      </c>
      <c r="CH29" s="6">
        <v>36.6</v>
      </c>
      <c r="CI29" s="6">
        <v>37.299999999999997</v>
      </c>
      <c r="CJ29" s="6">
        <v>38.1</v>
      </c>
      <c r="CK29" s="6">
        <v>38.9</v>
      </c>
      <c r="CL29" s="6">
        <v>39.700000000000003</v>
      </c>
      <c r="CM29" s="6">
        <v>40.5</v>
      </c>
      <c r="CN29" s="6">
        <v>31.5</v>
      </c>
      <c r="CO29" s="6">
        <v>33.299999999999997</v>
      </c>
      <c r="CP29" s="6">
        <v>34.9</v>
      </c>
      <c r="CQ29" s="6">
        <v>35.799999999999997</v>
      </c>
      <c r="CR29" s="6">
        <v>36.6</v>
      </c>
      <c r="CS29" s="6">
        <v>37.299999999999997</v>
      </c>
      <c r="CT29" s="6">
        <v>38.1</v>
      </c>
      <c r="CU29" s="6">
        <v>38.9</v>
      </c>
      <c r="CV29" s="6">
        <v>39.700000000000003</v>
      </c>
      <c r="CW29" s="6">
        <v>40.5</v>
      </c>
      <c r="CX29" s="6">
        <v>10</v>
      </c>
      <c r="CY29" s="6">
        <v>0</v>
      </c>
      <c r="CZ29" s="6">
        <v>0</v>
      </c>
      <c r="DA29" s="6">
        <v>0</v>
      </c>
      <c r="DB29" s="6">
        <v>0</v>
      </c>
      <c r="DC29" s="6">
        <v>0</v>
      </c>
      <c r="DD29" s="6">
        <v>0</v>
      </c>
      <c r="DE29" s="6">
        <v>0</v>
      </c>
      <c r="DF29" s="6">
        <v>0</v>
      </c>
      <c r="DG29" s="6">
        <v>0</v>
      </c>
      <c r="DH29" s="6">
        <v>6.7562099999999995E-4</v>
      </c>
      <c r="DI29" s="6">
        <v>3.0631819999999998E-3</v>
      </c>
      <c r="DJ29" s="6">
        <v>8.10956E-3</v>
      </c>
      <c r="DK29" s="6">
        <v>2.0242315E-2</v>
      </c>
      <c r="DL29" s="6">
        <v>4.6190517E-2</v>
      </c>
      <c r="DM29" s="6">
        <v>9.5179415000000003E-2</v>
      </c>
      <c r="DN29" s="6">
        <v>0</v>
      </c>
      <c r="DO29" s="6">
        <v>0</v>
      </c>
      <c r="DP29" s="6">
        <v>0</v>
      </c>
      <c r="DQ29" s="6">
        <v>0</v>
      </c>
      <c r="DR29" s="6">
        <v>0.3</v>
      </c>
      <c r="DS29" s="6">
        <v>0.9</v>
      </c>
      <c r="DT29" s="6">
        <v>2.1</v>
      </c>
      <c r="DU29" s="6">
        <v>3.1</v>
      </c>
      <c r="DV29" s="6">
        <v>8</v>
      </c>
      <c r="DW29" s="6">
        <v>15.2</v>
      </c>
      <c r="DX29" s="6">
        <v>0</v>
      </c>
      <c r="DY29" s="6">
        <v>0</v>
      </c>
      <c r="DZ29" s="6">
        <v>0</v>
      </c>
      <c r="EA29" s="6">
        <v>0</v>
      </c>
      <c r="EB29" s="6">
        <v>30.407087149999999</v>
      </c>
      <c r="EC29" s="6">
        <v>137.8619037</v>
      </c>
      <c r="ED29" s="6">
        <v>364.97976169999998</v>
      </c>
      <c r="EE29" s="6">
        <v>911.0279319</v>
      </c>
      <c r="EF29" s="6">
        <v>2078.8556509999999</v>
      </c>
      <c r="EG29" s="6">
        <v>4283.6555600000002</v>
      </c>
      <c r="EH29" s="6">
        <v>0</v>
      </c>
      <c r="EI29" s="6">
        <v>0</v>
      </c>
      <c r="EJ29" s="6">
        <v>0</v>
      </c>
      <c r="EK29" s="6">
        <v>0</v>
      </c>
      <c r="EL29" s="6">
        <v>0</v>
      </c>
      <c r="EM29" s="6">
        <v>0</v>
      </c>
      <c r="EN29" s="6">
        <v>0</v>
      </c>
      <c r="EO29" s="6">
        <v>0</v>
      </c>
      <c r="EP29" s="6">
        <v>0</v>
      </c>
      <c r="EQ29" s="6">
        <v>0.50702014699999998</v>
      </c>
      <c r="ER29" s="6">
        <v>1.7893472130000001</v>
      </c>
      <c r="ES29" s="6">
        <v>3.0234108499999999</v>
      </c>
      <c r="ET29" s="6">
        <v>0</v>
      </c>
      <c r="EU29" s="6">
        <v>0</v>
      </c>
      <c r="EV29" s="6">
        <v>0</v>
      </c>
      <c r="EW29" s="6">
        <v>0</v>
      </c>
      <c r="EX29" s="6">
        <v>0</v>
      </c>
      <c r="EY29" s="6">
        <v>0</v>
      </c>
      <c r="EZ29" s="6">
        <v>0</v>
      </c>
      <c r="FA29" s="6">
        <v>0</v>
      </c>
      <c r="FB29" s="6">
        <v>0</v>
      </c>
      <c r="FC29" s="6">
        <v>0</v>
      </c>
      <c r="FD29" s="6">
        <v>6.4386695999999993E-2</v>
      </c>
      <c r="FE29" s="6">
        <v>0.86620520599999995</v>
      </c>
      <c r="FF29" s="6">
        <v>0.98035971300000002</v>
      </c>
      <c r="FG29" s="6"/>
      <c r="FH29" s="6">
        <v>13.52731681</v>
      </c>
      <c r="FI29" s="6">
        <v>0</v>
      </c>
      <c r="FJ29" s="6">
        <v>0</v>
      </c>
      <c r="FK29" s="6" t="s">
        <v>234</v>
      </c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</row>
    <row r="30" spans="1:228" x14ac:dyDescent="0.25">
      <c r="A30" s="6" t="s">
        <v>319</v>
      </c>
      <c r="B30" s="6" t="s">
        <v>377</v>
      </c>
      <c r="C30" s="6" t="s">
        <v>230</v>
      </c>
      <c r="D30" s="6" t="s">
        <v>318</v>
      </c>
      <c r="E30" s="6">
        <v>22</v>
      </c>
      <c r="F30" s="6">
        <v>22</v>
      </c>
      <c r="G30" s="6" t="s">
        <v>320</v>
      </c>
      <c r="H30" s="6" t="s">
        <v>233</v>
      </c>
      <c r="I30" s="6">
        <v>-37.665351999999999</v>
      </c>
      <c r="J30" s="6">
        <v>144.94302200000001</v>
      </c>
      <c r="K30" s="6">
        <v>-37.657018000000001</v>
      </c>
      <c r="L30" s="6">
        <v>144.96953400000001</v>
      </c>
      <c r="M30" s="6">
        <v>214</v>
      </c>
      <c r="N30" s="6">
        <v>0.24797219000000001</v>
      </c>
      <c r="O30" s="6" t="s">
        <v>250</v>
      </c>
      <c r="P30" s="14" t="s">
        <v>396</v>
      </c>
      <c r="Q30" s="6"/>
      <c r="R30" s="6"/>
      <c r="S30" s="6"/>
      <c r="T30" s="14" t="str">
        <f>IF(P30="",S30,P30)</f>
        <v>$500k</v>
      </c>
      <c r="U30" s="6">
        <v>0.3</v>
      </c>
      <c r="V30" s="6">
        <v>0.3</v>
      </c>
      <c r="W30" s="6" t="s">
        <v>425</v>
      </c>
      <c r="X30" s="14" t="str">
        <f>T30</f>
        <v>$500k</v>
      </c>
      <c r="Y30" s="6"/>
      <c r="Z30" s="7">
        <v>46327</v>
      </c>
      <c r="AA30" s="6"/>
      <c r="AB30" s="6" t="s">
        <v>361</v>
      </c>
      <c r="AC30" s="6" t="s">
        <v>362</v>
      </c>
      <c r="AD30" s="6" t="b">
        <v>0</v>
      </c>
      <c r="AE30" s="6" t="b">
        <v>0</v>
      </c>
      <c r="AF30" s="16">
        <v>11.622060918787165</v>
      </c>
      <c r="AG30" s="16">
        <v>11.622060918787165</v>
      </c>
      <c r="AH30" s="6">
        <v>0</v>
      </c>
      <c r="AI30" s="6">
        <v>0</v>
      </c>
      <c r="AJ30" s="6">
        <v>0</v>
      </c>
      <c r="AK30" s="6">
        <v>0</v>
      </c>
      <c r="AL30" s="6">
        <v>0</v>
      </c>
      <c r="AM30" s="6">
        <v>0</v>
      </c>
      <c r="AN30" s="6">
        <v>0</v>
      </c>
      <c r="AO30" s="6">
        <v>0</v>
      </c>
      <c r="AP30" s="6">
        <v>0</v>
      </c>
      <c r="AQ30" s="6">
        <v>0</v>
      </c>
      <c r="AR30" s="6">
        <v>0</v>
      </c>
      <c r="AS30" s="6">
        <v>0</v>
      </c>
      <c r="AT30" s="6">
        <v>0</v>
      </c>
      <c r="AU30" s="16">
        <v>8.4758409618983723</v>
      </c>
      <c r="AV30" s="16">
        <v>9.0929375080496762</v>
      </c>
      <c r="AW30" s="16">
        <v>9.3178343715965042</v>
      </c>
      <c r="AX30" s="16">
        <v>9.3255203978081287</v>
      </c>
      <c r="AY30" s="16">
        <v>9.4087422559548148</v>
      </c>
      <c r="AZ30" s="16">
        <v>9.5923761188141565</v>
      </c>
      <c r="BA30" s="16">
        <v>9.8164859430309104</v>
      </c>
      <c r="BB30" s="16">
        <v>10.059631215612326</v>
      </c>
      <c r="BC30" s="16">
        <v>10.312294556565655</v>
      </c>
      <c r="BD30" s="16">
        <v>10.547914715313206</v>
      </c>
      <c r="BE30" s="16">
        <v>8.5419387994722715</v>
      </c>
      <c r="BF30" s="16">
        <v>9.1630460501108697</v>
      </c>
      <c r="BG30" s="16">
        <v>9.3822857785237712</v>
      </c>
      <c r="BH30" s="16">
        <v>9.3885073966118657</v>
      </c>
      <c r="BI30" s="16">
        <v>9.4753868819135825</v>
      </c>
      <c r="BJ30" s="16">
        <v>9.6463998422781412</v>
      </c>
      <c r="BK30" s="16">
        <v>9.8692013757009835</v>
      </c>
      <c r="BL30" s="16">
        <v>10.122042027757006</v>
      </c>
      <c r="BM30" s="16">
        <v>10.385599646633155</v>
      </c>
      <c r="BN30" s="16">
        <v>10.622594423808183</v>
      </c>
      <c r="BO30" s="16">
        <v>11.622060918787165</v>
      </c>
      <c r="BP30" s="16">
        <v>11.622060918787165</v>
      </c>
      <c r="BQ30" s="6">
        <v>0</v>
      </c>
      <c r="BR30" s="6">
        <v>0</v>
      </c>
      <c r="BS30" s="6">
        <v>0</v>
      </c>
      <c r="BT30" s="6">
        <v>0</v>
      </c>
      <c r="BU30" s="6">
        <v>0</v>
      </c>
      <c r="BV30" s="6">
        <v>0</v>
      </c>
      <c r="BW30" s="6">
        <v>0</v>
      </c>
      <c r="BX30" s="6">
        <v>0</v>
      </c>
      <c r="BY30" s="6">
        <v>0</v>
      </c>
      <c r="BZ30" s="6">
        <v>0</v>
      </c>
      <c r="CA30" s="6">
        <v>0</v>
      </c>
      <c r="CB30" s="6">
        <v>0</v>
      </c>
      <c r="CC30" s="6">
        <v>0</v>
      </c>
      <c r="CD30" s="16">
        <v>10.382959378470133</v>
      </c>
      <c r="CE30" s="16">
        <v>11.125364782221524</v>
      </c>
      <c r="CF30" s="16">
        <v>11.448105001090854</v>
      </c>
      <c r="CG30" s="16">
        <v>11.457263485091724</v>
      </c>
      <c r="CH30" s="16">
        <v>11.468720748576816</v>
      </c>
      <c r="CI30" s="16">
        <v>11.49165819007397</v>
      </c>
      <c r="CJ30" s="16">
        <v>11.514641506454119</v>
      </c>
      <c r="CK30" s="16">
        <v>11.537670789467027</v>
      </c>
      <c r="CL30" s="16">
        <v>11.56074613104596</v>
      </c>
      <c r="CM30" s="16">
        <v>11.583867623308054</v>
      </c>
      <c r="CN30" s="16">
        <v>11.432444060704112</v>
      </c>
      <c r="CO30" s="16">
        <v>12.251311902971105</v>
      </c>
      <c r="CP30" s="16">
        <v>12.580053146902419</v>
      </c>
      <c r="CQ30" s="16">
        <v>12.571393232558174</v>
      </c>
      <c r="CR30" s="16">
        <v>12.581023914731544</v>
      </c>
      <c r="CS30" s="16">
        <v>12.580705950094488</v>
      </c>
      <c r="CT30" s="16">
        <v>12.522646469529537</v>
      </c>
      <c r="CU30" s="16">
        <v>12.553824383046582</v>
      </c>
      <c r="CV30" s="16">
        <v>12.556566620560961</v>
      </c>
      <c r="CW30" s="16">
        <v>12.557709971111482</v>
      </c>
      <c r="CX30" s="6">
        <v>10</v>
      </c>
      <c r="CY30" s="6">
        <v>9.8384222052402244</v>
      </c>
      <c r="CZ30" s="6">
        <v>10.541891952478535</v>
      </c>
      <c r="DA30" s="6">
        <v>10.84770597140191</v>
      </c>
      <c r="DB30" s="6">
        <v>10.856384136179029</v>
      </c>
      <c r="DC30" s="6">
        <v>10.867240520315208</v>
      </c>
      <c r="DD30" s="6">
        <v>1.9779641608627585</v>
      </c>
      <c r="DE30" s="6">
        <v>3.6827924204689966</v>
      </c>
      <c r="DF30" s="6">
        <v>4.8220819821830405</v>
      </c>
      <c r="DG30" s="6">
        <v>5.0379566945634338</v>
      </c>
      <c r="DH30" s="6">
        <v>5.2661260199001312</v>
      </c>
      <c r="DI30" s="6">
        <v>5.583729205675211</v>
      </c>
      <c r="DJ30" s="6">
        <v>5.9117038805605873</v>
      </c>
      <c r="DK30" s="6">
        <v>5.4432501916204394</v>
      </c>
      <c r="DL30" s="6">
        <v>5.6260209153602307</v>
      </c>
      <c r="DM30" s="6">
        <v>12.022784760498094</v>
      </c>
      <c r="DN30" s="6">
        <v>8760</v>
      </c>
      <c r="DO30" s="6">
        <v>8760</v>
      </c>
      <c r="DP30" s="6">
        <v>8760</v>
      </c>
      <c r="DQ30" s="6">
        <v>8760</v>
      </c>
      <c r="DR30" s="6">
        <v>8760</v>
      </c>
      <c r="DS30" s="6">
        <v>8760</v>
      </c>
      <c r="DT30" s="6">
        <v>8760</v>
      </c>
      <c r="DU30" s="6">
        <v>8760</v>
      </c>
      <c r="DV30" s="6">
        <v>8760</v>
      </c>
      <c r="DW30" s="6">
        <v>8760</v>
      </c>
      <c r="DX30" s="6">
        <v>89020.479365976178</v>
      </c>
      <c r="DY30" s="6">
        <v>165748.17338072148</v>
      </c>
      <c r="DZ30" s="6">
        <v>217023.16861430509</v>
      </c>
      <c r="EA30" s="6">
        <v>226738.85040436973</v>
      </c>
      <c r="EB30" s="6">
        <v>237007.8649396101</v>
      </c>
      <c r="EC30" s="6">
        <v>251301.94994139622</v>
      </c>
      <c r="ED30" s="6">
        <v>266062.81535842241</v>
      </c>
      <c r="EE30" s="6">
        <v>244979.53550161145</v>
      </c>
      <c r="EF30" s="6">
        <v>253205.33542423783</v>
      </c>
      <c r="EG30" s="6">
        <v>541098.8145642922</v>
      </c>
      <c r="EH30" s="6">
        <v>0</v>
      </c>
      <c r="EI30" s="6">
        <v>0</v>
      </c>
      <c r="EJ30" s="6">
        <v>8.4758409618983723</v>
      </c>
      <c r="EK30" s="6">
        <v>9.0929375080496762</v>
      </c>
      <c r="EL30" s="6">
        <v>9.3178343715965042</v>
      </c>
      <c r="EM30" s="6">
        <v>9.3255203978081287</v>
      </c>
      <c r="EN30" s="6">
        <v>9.4087422559548148</v>
      </c>
      <c r="EO30" s="6">
        <v>9.5923761188141565</v>
      </c>
      <c r="EP30" s="6">
        <v>9.8164859430309104</v>
      </c>
      <c r="EQ30" s="6">
        <v>10.059631215612326</v>
      </c>
      <c r="ER30" s="6">
        <v>10.312294556565655</v>
      </c>
      <c r="ES30" s="6">
        <v>10.547914715313206</v>
      </c>
      <c r="ET30" s="6">
        <v>0</v>
      </c>
      <c r="EU30" s="6">
        <v>0</v>
      </c>
      <c r="EV30" s="6">
        <v>10.382959378470133</v>
      </c>
      <c r="EW30" s="6">
        <v>11.125364782221524</v>
      </c>
      <c r="EX30" s="6">
        <v>11.448105001090854</v>
      </c>
      <c r="EY30" s="6">
        <v>11.457263485091724</v>
      </c>
      <c r="EZ30" s="6">
        <v>11.468720748576816</v>
      </c>
      <c r="FA30" s="6">
        <v>11.49165819007397</v>
      </c>
      <c r="FB30" s="6">
        <v>11.514641506454119</v>
      </c>
      <c r="FC30" s="6">
        <v>11.537670789467027</v>
      </c>
      <c r="FD30" s="6">
        <v>11.56074613104596</v>
      </c>
      <c r="FE30" s="6">
        <v>11.583867623308054</v>
      </c>
      <c r="FF30" s="6">
        <v>0.94755472371787874</v>
      </c>
      <c r="FG30" s="6"/>
      <c r="FH30" s="6">
        <v>11.277244081098077</v>
      </c>
      <c r="FI30" s="6">
        <v>0</v>
      </c>
      <c r="FJ30" s="6">
        <v>0</v>
      </c>
      <c r="FK30" s="6" t="s">
        <v>234</v>
      </c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</row>
    <row r="31" spans="1:228" x14ac:dyDescent="0.25">
      <c r="A31" s="6" t="s">
        <v>363</v>
      </c>
      <c r="B31" s="6" t="s">
        <v>378</v>
      </c>
      <c r="C31" s="6" t="s">
        <v>230</v>
      </c>
      <c r="D31" s="6" t="s">
        <v>318</v>
      </c>
      <c r="E31" s="6">
        <v>22</v>
      </c>
      <c r="F31" s="6">
        <v>22</v>
      </c>
      <c r="G31" s="6" t="s">
        <v>398</v>
      </c>
      <c r="H31" s="6" t="s">
        <v>233</v>
      </c>
      <c r="I31" s="6">
        <v>-37.742522999999998</v>
      </c>
      <c r="J31" s="6">
        <v>144.962604</v>
      </c>
      <c r="K31" s="6">
        <v>-37.742590999999997</v>
      </c>
      <c r="L31" s="6">
        <v>144.96243699999999</v>
      </c>
      <c r="M31" s="6">
        <v>4727</v>
      </c>
      <c r="N31" s="6">
        <v>0.93511374899999999</v>
      </c>
      <c r="O31" s="6" t="s">
        <v>250</v>
      </c>
      <c r="P31" s="14" t="s">
        <v>396</v>
      </c>
      <c r="Q31" s="6"/>
      <c r="R31" s="6"/>
      <c r="S31" s="6"/>
      <c r="T31" s="14" t="str">
        <f t="shared" ref="T31:T49" si="0">IF(P31="",S31,P31)</f>
        <v>$500k</v>
      </c>
      <c r="U31" s="6">
        <v>0.3</v>
      </c>
      <c r="V31" s="6">
        <v>0.3</v>
      </c>
      <c r="W31" s="6" t="s">
        <v>425</v>
      </c>
      <c r="X31" s="14" t="str">
        <f t="shared" ref="X31:X49" si="1">T31</f>
        <v>$500k</v>
      </c>
      <c r="Y31" s="6"/>
      <c r="Z31" s="7">
        <v>46692</v>
      </c>
      <c r="AA31" s="6"/>
      <c r="AB31" s="6" t="s">
        <v>362</v>
      </c>
      <c r="AC31" s="6" t="s">
        <v>361</v>
      </c>
      <c r="AD31" s="6" t="b">
        <v>0</v>
      </c>
      <c r="AE31" s="6" t="b">
        <v>0</v>
      </c>
      <c r="AF31" s="16">
        <v>12.384163274117473</v>
      </c>
      <c r="AG31" s="16">
        <v>12.384163274117473</v>
      </c>
      <c r="AH31" s="6">
        <v>0</v>
      </c>
      <c r="AI31" s="6">
        <v>0</v>
      </c>
      <c r="AJ31" s="6">
        <v>0</v>
      </c>
      <c r="AK31" s="6">
        <v>0</v>
      </c>
      <c r="AL31" s="6">
        <v>0</v>
      </c>
      <c r="AM31" s="6">
        <v>0</v>
      </c>
      <c r="AN31" s="6">
        <v>0</v>
      </c>
      <c r="AO31" s="6">
        <v>0</v>
      </c>
      <c r="AP31" s="6">
        <v>0</v>
      </c>
      <c r="AQ31" s="6">
        <v>0</v>
      </c>
      <c r="AR31" s="6">
        <v>0</v>
      </c>
      <c r="AS31" s="6">
        <v>0</v>
      </c>
      <c r="AT31" s="6">
        <v>0</v>
      </c>
      <c r="AU31" s="16">
        <v>10.02487775184944</v>
      </c>
      <c r="AV31" s="16">
        <v>10.984641349927285</v>
      </c>
      <c r="AW31" s="16">
        <v>11.388066318770541</v>
      </c>
      <c r="AX31" s="16">
        <v>11.492515382591584</v>
      </c>
      <c r="AY31" s="16">
        <v>11.618242700846446</v>
      </c>
      <c r="AZ31" s="16">
        <v>11.892285621686554</v>
      </c>
      <c r="BA31" s="16">
        <v>12.218712333947691</v>
      </c>
      <c r="BB31" s="16">
        <v>12.571343994397646</v>
      </c>
      <c r="BC31" s="16">
        <v>12.938538403274803</v>
      </c>
      <c r="BD31" s="16">
        <v>13.286995212158851</v>
      </c>
      <c r="BE31" s="16">
        <v>10.83039477682774</v>
      </c>
      <c r="BF31" s="16">
        <v>11.866238968254125</v>
      </c>
      <c r="BG31" s="16">
        <v>12.292358110141592</v>
      </c>
      <c r="BH31" s="16">
        <v>12.40309630222443</v>
      </c>
      <c r="BI31" s="16">
        <v>12.542882961166022</v>
      </c>
      <c r="BJ31" s="16">
        <v>12.820233555821474</v>
      </c>
      <c r="BK31" s="16">
        <v>13.16870131926216</v>
      </c>
      <c r="BL31" s="16">
        <v>13.559988845918896</v>
      </c>
      <c r="BM31" s="16">
        <v>13.968604858594905</v>
      </c>
      <c r="BN31" s="16">
        <v>14.344397603531382</v>
      </c>
      <c r="BO31" s="16">
        <v>12.384163274117473</v>
      </c>
      <c r="BP31" s="16">
        <v>12.384163274117473</v>
      </c>
      <c r="BQ31" s="6">
        <v>0</v>
      </c>
      <c r="BR31" s="6">
        <v>0</v>
      </c>
      <c r="BS31" s="6">
        <v>0</v>
      </c>
      <c r="BT31" s="6">
        <v>0</v>
      </c>
      <c r="BU31" s="6">
        <v>0</v>
      </c>
      <c r="BV31" s="6">
        <v>0</v>
      </c>
      <c r="BW31" s="6">
        <v>0</v>
      </c>
      <c r="BX31" s="6">
        <v>0</v>
      </c>
      <c r="BY31" s="6">
        <v>0</v>
      </c>
      <c r="BZ31" s="6">
        <v>0</v>
      </c>
      <c r="CA31" s="6">
        <v>0</v>
      </c>
      <c r="CB31" s="6">
        <v>0</v>
      </c>
      <c r="CC31" s="6">
        <v>0</v>
      </c>
      <c r="CD31" s="16">
        <v>8.3631770624152502</v>
      </c>
      <c r="CE31" s="16">
        <v>9.4406455573689296</v>
      </c>
      <c r="CF31" s="16">
        <v>10.051592795892446</v>
      </c>
      <c r="CG31" s="16">
        <v>10.317960673976561</v>
      </c>
      <c r="CH31" s="16">
        <v>10.523899725326348</v>
      </c>
      <c r="CI31" s="16">
        <v>10.763078204022131</v>
      </c>
      <c r="CJ31" s="16">
        <v>11.004747964072154</v>
      </c>
      <c r="CK31" s="16">
        <v>11.248930290427431</v>
      </c>
      <c r="CL31" s="16">
        <v>11.495646633772267</v>
      </c>
      <c r="CM31" s="16">
        <v>11.744918611746785</v>
      </c>
      <c r="CN31" s="16">
        <v>9.2085069825163739</v>
      </c>
      <c r="CO31" s="16">
        <v>10.396089975723934</v>
      </c>
      <c r="CP31" s="16">
        <v>11.045458752457238</v>
      </c>
      <c r="CQ31" s="16">
        <v>11.321302085739006</v>
      </c>
      <c r="CR31" s="16">
        <v>11.544568659673535</v>
      </c>
      <c r="CS31" s="16">
        <v>11.783079496711165</v>
      </c>
      <c r="CT31" s="16">
        <v>11.968116259903264</v>
      </c>
      <c r="CU31" s="16">
        <v>12.239653734277034</v>
      </c>
      <c r="CV31" s="16">
        <v>12.485859577501953</v>
      </c>
      <c r="CW31" s="16">
        <v>12.732300329801793</v>
      </c>
      <c r="CX31" s="6">
        <v>10</v>
      </c>
      <c r="CY31" s="6">
        <v>9.8806453760035868</v>
      </c>
      <c r="CZ31" s="6">
        <v>10.826600428239008</v>
      </c>
      <c r="DA31" s="6">
        <v>11.224221142589377</v>
      </c>
      <c r="DB31" s="6">
        <v>11.327167451264403</v>
      </c>
      <c r="DC31" s="6">
        <v>11.451085874660944</v>
      </c>
      <c r="DD31" s="6">
        <v>26.531678277550355</v>
      </c>
      <c r="DE31" s="6">
        <v>32.508051764114995</v>
      </c>
      <c r="DF31" s="6">
        <v>35.700294671799611</v>
      </c>
      <c r="DG31" s="6">
        <v>37.060175532886731</v>
      </c>
      <c r="DH31" s="6">
        <v>38.285165649200678</v>
      </c>
      <c r="DI31" s="6">
        <v>40.08204342173147</v>
      </c>
      <c r="DJ31" s="6">
        <v>42.139057884527055</v>
      </c>
      <c r="DK31" s="6">
        <v>43.904180864353535</v>
      </c>
      <c r="DL31" s="6">
        <v>47.417149169601316</v>
      </c>
      <c r="DM31" s="6">
        <v>54.874706281503258</v>
      </c>
      <c r="DN31" s="6">
        <v>8760</v>
      </c>
      <c r="DO31" s="6">
        <v>8760</v>
      </c>
      <c r="DP31" s="6">
        <v>8760</v>
      </c>
      <c r="DQ31" s="6">
        <v>8760</v>
      </c>
      <c r="DR31" s="6">
        <v>8760</v>
      </c>
      <c r="DS31" s="6">
        <v>8760</v>
      </c>
      <c r="DT31" s="6">
        <v>8760</v>
      </c>
      <c r="DU31" s="6">
        <v>8760</v>
      </c>
      <c r="DV31" s="6">
        <v>8760</v>
      </c>
      <c r="DW31" s="6">
        <v>8760</v>
      </c>
      <c r="DX31" s="6">
        <v>1194087.7218023913</v>
      </c>
      <c r="DY31" s="6">
        <v>1463061.0647835075</v>
      </c>
      <c r="DZ31" s="6">
        <v>1606731.5111533594</v>
      </c>
      <c r="EA31" s="6">
        <v>1667934.4634261592</v>
      </c>
      <c r="EB31" s="6">
        <v>1723066.5075402877</v>
      </c>
      <c r="EC31" s="6">
        <v>1803936.9923740407</v>
      </c>
      <c r="ED31" s="6">
        <v>1896515.2185947504</v>
      </c>
      <c r="EE31" s="6">
        <v>1975956.5436264006</v>
      </c>
      <c r="EF31" s="6">
        <v>2134061.593615897</v>
      </c>
      <c r="EG31" s="6">
        <v>2469697.2548359078</v>
      </c>
      <c r="EH31" s="6">
        <v>0</v>
      </c>
      <c r="EI31" s="6">
        <v>0</v>
      </c>
      <c r="EJ31" s="6">
        <v>10.02487775184944</v>
      </c>
      <c r="EK31" s="6">
        <v>10.984641349927285</v>
      </c>
      <c r="EL31" s="6">
        <v>11.388066318770541</v>
      </c>
      <c r="EM31" s="6">
        <v>11.492515382591584</v>
      </c>
      <c r="EN31" s="6">
        <v>11.618242700846446</v>
      </c>
      <c r="EO31" s="6">
        <v>11.892285621686554</v>
      </c>
      <c r="EP31" s="6">
        <v>12.218712333947691</v>
      </c>
      <c r="EQ31" s="6">
        <v>12.571343994397646</v>
      </c>
      <c r="ER31" s="6">
        <v>12.938538403274803</v>
      </c>
      <c r="ES31" s="6">
        <v>13.286995212158851</v>
      </c>
      <c r="ET31" s="6">
        <v>0</v>
      </c>
      <c r="EU31" s="6">
        <v>0</v>
      </c>
      <c r="EV31" s="6">
        <v>8.3631770624152502</v>
      </c>
      <c r="EW31" s="6">
        <v>9.4406455573689296</v>
      </c>
      <c r="EX31" s="6">
        <v>10.051592795892446</v>
      </c>
      <c r="EY31" s="6">
        <v>10.317960673976561</v>
      </c>
      <c r="EZ31" s="6">
        <v>10.523899725326348</v>
      </c>
      <c r="FA31" s="6">
        <v>10.763078204022131</v>
      </c>
      <c r="FB31" s="6">
        <v>11.004747964072154</v>
      </c>
      <c r="FC31" s="6">
        <v>11.248930290427431</v>
      </c>
      <c r="FD31" s="6">
        <v>11.495646633772267</v>
      </c>
      <c r="FE31" s="6">
        <v>11.744918611746785</v>
      </c>
      <c r="FF31" s="6">
        <v>0.98561255514370305</v>
      </c>
      <c r="FG31" s="6"/>
      <c r="FH31" s="6">
        <v>10.806432631124109</v>
      </c>
      <c r="FI31" s="6">
        <v>0</v>
      </c>
      <c r="FJ31" s="6">
        <v>0</v>
      </c>
      <c r="FK31" s="6" t="s">
        <v>234</v>
      </c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</row>
    <row r="32" spans="1:228" x14ac:dyDescent="0.25">
      <c r="A32" s="6" t="s">
        <v>364</v>
      </c>
      <c r="B32" s="6" t="s">
        <v>379</v>
      </c>
      <c r="C32" s="6" t="s">
        <v>230</v>
      </c>
      <c r="D32" s="6" t="s">
        <v>318</v>
      </c>
      <c r="E32" s="6">
        <v>6.6</v>
      </c>
      <c r="F32" s="6">
        <v>6.6</v>
      </c>
      <c r="G32" s="6" t="s">
        <v>399</v>
      </c>
      <c r="H32" s="6" t="s">
        <v>233</v>
      </c>
      <c r="I32" s="6">
        <v>-37.769983670000002</v>
      </c>
      <c r="J32" s="6">
        <v>145.02035069999999</v>
      </c>
      <c r="K32" s="6">
        <v>-37.770007999999997</v>
      </c>
      <c r="L32" s="6">
        <v>145.01989499999999</v>
      </c>
      <c r="M32" s="6">
        <v>0</v>
      </c>
      <c r="N32" s="6"/>
      <c r="O32" s="6" t="s">
        <v>250</v>
      </c>
      <c r="P32" s="6" t="s">
        <v>397</v>
      </c>
      <c r="Q32" s="6"/>
      <c r="R32" s="6"/>
      <c r="S32" s="6"/>
      <c r="T32" s="14" t="str">
        <f t="shared" si="0"/>
        <v>$100k</v>
      </c>
      <c r="U32" s="6">
        <v>0.3</v>
      </c>
      <c r="V32" s="6">
        <v>0.3</v>
      </c>
      <c r="W32" s="6" t="s">
        <v>426</v>
      </c>
      <c r="X32" s="14" t="str">
        <f t="shared" si="1"/>
        <v>$100k</v>
      </c>
      <c r="Y32" s="6"/>
      <c r="Z32" s="7">
        <v>46327</v>
      </c>
      <c r="AA32" s="6"/>
      <c r="AB32" s="6" t="s">
        <v>361</v>
      </c>
      <c r="AC32" s="6" t="s">
        <v>362</v>
      </c>
      <c r="AD32" s="6" t="b">
        <v>0</v>
      </c>
      <c r="AE32" s="6" t="b">
        <v>0</v>
      </c>
      <c r="AF32" s="16">
        <v>6.7446058446732078</v>
      </c>
      <c r="AG32" s="16">
        <v>6.7446058446732078</v>
      </c>
      <c r="AH32" s="6">
        <v>0</v>
      </c>
      <c r="AI32" s="6">
        <v>0</v>
      </c>
      <c r="AJ32" s="6">
        <v>0</v>
      </c>
      <c r="AK32" s="6">
        <v>0</v>
      </c>
      <c r="AL32" s="6">
        <v>0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16">
        <v>0.53170487948229617</v>
      </c>
      <c r="AV32" s="16">
        <v>1.1363044240935998</v>
      </c>
      <c r="AW32" s="16">
        <v>2.2345223344853227</v>
      </c>
      <c r="AX32" s="16">
        <v>3.4617813637734391</v>
      </c>
      <c r="AY32" s="16">
        <v>4.4484243909318266</v>
      </c>
      <c r="AZ32" s="16">
        <v>5.0365867542739133</v>
      </c>
      <c r="BA32" s="16">
        <v>5.3656092902801946</v>
      </c>
      <c r="BB32" s="16">
        <v>5.5149730732262556</v>
      </c>
      <c r="BC32" s="16">
        <v>5.6704168482297934</v>
      </c>
      <c r="BD32" s="16">
        <v>5.8173424019404969</v>
      </c>
      <c r="BE32" s="16">
        <v>0.57032920539324516</v>
      </c>
      <c r="BF32" s="16">
        <v>1.2187416960122421</v>
      </c>
      <c r="BG32" s="16">
        <v>2.3947472315332301</v>
      </c>
      <c r="BH32" s="16">
        <v>3.7094064368941386</v>
      </c>
      <c r="BI32" s="16">
        <v>4.7681828608182251</v>
      </c>
      <c r="BJ32" s="16">
        <v>5.3908430573447781</v>
      </c>
      <c r="BK32" s="16">
        <v>5.7415125192076522</v>
      </c>
      <c r="BL32" s="16">
        <v>5.9062358034265428</v>
      </c>
      <c r="BM32" s="16">
        <v>6.0781660856091744</v>
      </c>
      <c r="BN32" s="16">
        <v>6.2354805142479206</v>
      </c>
      <c r="BO32" s="16">
        <v>6.7446058446732078</v>
      </c>
      <c r="BP32" s="16">
        <v>6.7446058446732078</v>
      </c>
      <c r="BQ32" s="6">
        <v>0</v>
      </c>
      <c r="BR32" s="6">
        <v>0</v>
      </c>
      <c r="BS32" s="6">
        <v>0</v>
      </c>
      <c r="BT32" s="6">
        <v>0</v>
      </c>
      <c r="BU32" s="6">
        <v>0</v>
      </c>
      <c r="BV32" s="6">
        <v>0</v>
      </c>
      <c r="BW32" s="6">
        <v>0</v>
      </c>
      <c r="BX32" s="6">
        <v>0</v>
      </c>
      <c r="BY32" s="6">
        <v>0</v>
      </c>
      <c r="BZ32" s="6">
        <v>0</v>
      </c>
      <c r="CA32" s="6">
        <v>0</v>
      </c>
      <c r="CB32" s="6">
        <v>0</v>
      </c>
      <c r="CC32" s="6">
        <v>0</v>
      </c>
      <c r="CD32" s="16">
        <v>0.58691762425443461</v>
      </c>
      <c r="CE32" s="16">
        <v>1.2889108239143998</v>
      </c>
      <c r="CF32" s="16">
        <v>2.600219250927017</v>
      </c>
      <c r="CG32" s="16">
        <v>4.0958779116690778</v>
      </c>
      <c r="CH32" s="16">
        <v>5.3093841038128398</v>
      </c>
      <c r="CI32" s="16">
        <v>6.005991875554626</v>
      </c>
      <c r="CJ32" s="16">
        <v>6.3671143125812408</v>
      </c>
      <c r="CK32" s="16">
        <v>6.5019234641491472</v>
      </c>
      <c r="CL32" s="16">
        <v>6.6379215293749212</v>
      </c>
      <c r="CM32" s="16">
        <v>6.7751170271663446</v>
      </c>
      <c r="CN32" s="16">
        <v>0.64624185291947489</v>
      </c>
      <c r="CO32" s="16">
        <v>1.4193555742212391</v>
      </c>
      <c r="CP32" s="16">
        <v>2.8573197369471846</v>
      </c>
      <c r="CQ32" s="16">
        <v>4.4941701765994537</v>
      </c>
      <c r="CR32" s="16">
        <v>5.8243190192641086</v>
      </c>
      <c r="CS32" s="16">
        <v>6.5751710045008656</v>
      </c>
      <c r="CT32" s="16">
        <v>6.9244988237666751</v>
      </c>
      <c r="CU32" s="16">
        <v>7.0745652922819122</v>
      </c>
      <c r="CV32" s="16">
        <v>7.2096993533851643</v>
      </c>
      <c r="CW32" s="16">
        <v>7.3446932763892701</v>
      </c>
      <c r="CX32" s="6">
        <v>10</v>
      </c>
      <c r="CY32" s="6">
        <v>0.5752362127338706</v>
      </c>
      <c r="CZ32" s="6">
        <v>1.2632576536478237</v>
      </c>
      <c r="DA32" s="6">
        <v>2.5484671312792968</v>
      </c>
      <c r="DB32" s="6">
        <v>4.0143577230651433</v>
      </c>
      <c r="DC32" s="6">
        <v>5.2037115220494883</v>
      </c>
      <c r="DD32" s="6">
        <v>1.8534147667085277E-4</v>
      </c>
      <c r="DE32" s="6">
        <v>0.59511952151115466</v>
      </c>
      <c r="DF32" s="6">
        <v>3.4572200169347598</v>
      </c>
      <c r="DG32" s="6">
        <v>6.7670450969781841</v>
      </c>
      <c r="DH32" s="6">
        <v>9.4688068208247902</v>
      </c>
      <c r="DI32" s="6">
        <v>11.106496257071196</v>
      </c>
      <c r="DJ32" s="6">
        <v>12.19227176817542</v>
      </c>
      <c r="DK32" s="6">
        <v>10.97181510563653</v>
      </c>
      <c r="DL32" s="6">
        <v>12.128558264028438</v>
      </c>
      <c r="DM32" s="6">
        <v>14.094770616151521</v>
      </c>
      <c r="DN32" s="6">
        <v>8760</v>
      </c>
      <c r="DO32" s="6">
        <v>8760</v>
      </c>
      <c r="DP32" s="6">
        <v>8760</v>
      </c>
      <c r="DQ32" s="6">
        <v>8760</v>
      </c>
      <c r="DR32" s="6">
        <v>8760</v>
      </c>
      <c r="DS32" s="6">
        <v>8760</v>
      </c>
      <c r="DT32" s="6">
        <v>8760</v>
      </c>
      <c r="DU32" s="6">
        <v>8760</v>
      </c>
      <c r="DV32" s="6">
        <v>8760</v>
      </c>
      <c r="DW32" s="6">
        <v>8760</v>
      </c>
      <c r="DX32" s="6">
        <v>8.3414995206184646</v>
      </c>
      <c r="DY32" s="6">
        <v>26784.016684035985</v>
      </c>
      <c r="DZ32" s="6">
        <v>155596.03620266748</v>
      </c>
      <c r="EA32" s="6">
        <v>304558.39915795863</v>
      </c>
      <c r="EB32" s="6">
        <v>426154.19373725133</v>
      </c>
      <c r="EC32" s="6">
        <v>499860.2302529281</v>
      </c>
      <c r="ED32" s="6">
        <v>548726.76605516206</v>
      </c>
      <c r="EE32" s="6">
        <v>493798.75507582171</v>
      </c>
      <c r="EF32" s="6">
        <v>545859.26886108937</v>
      </c>
      <c r="EG32" s="6">
        <v>634350.84499002865</v>
      </c>
      <c r="EH32" s="6">
        <v>0</v>
      </c>
      <c r="EI32" s="6">
        <v>0</v>
      </c>
      <c r="EJ32" s="6">
        <v>0.53170487948229617</v>
      </c>
      <c r="EK32" s="6">
        <v>1.1363044240935998</v>
      </c>
      <c r="EL32" s="6">
        <v>2.2345223344853227</v>
      </c>
      <c r="EM32" s="6">
        <v>3.4617813637734391</v>
      </c>
      <c r="EN32" s="6">
        <v>4.4484243909318266</v>
      </c>
      <c r="EO32" s="6">
        <v>5.0365867542739133</v>
      </c>
      <c r="EP32" s="6">
        <v>5.3656092902801946</v>
      </c>
      <c r="EQ32" s="6">
        <v>5.5149730732262556</v>
      </c>
      <c r="ER32" s="6">
        <v>5.6704168482297934</v>
      </c>
      <c r="ES32" s="6">
        <v>5.8173424019404969</v>
      </c>
      <c r="ET32" s="6">
        <v>0</v>
      </c>
      <c r="EU32" s="6">
        <v>0</v>
      </c>
      <c r="EV32" s="6">
        <v>0.58691762425443461</v>
      </c>
      <c r="EW32" s="6">
        <v>1.2889108239143998</v>
      </c>
      <c r="EX32" s="6">
        <v>2.600219250927017</v>
      </c>
      <c r="EY32" s="6">
        <v>4.0958779116690778</v>
      </c>
      <c r="EZ32" s="6">
        <v>5.3093841038128398</v>
      </c>
      <c r="FA32" s="6">
        <v>6.005991875554626</v>
      </c>
      <c r="FB32" s="6">
        <v>6.3671143125812408</v>
      </c>
      <c r="FC32" s="6">
        <v>6.5019234641491472</v>
      </c>
      <c r="FD32" s="6">
        <v>6.6379215293749212</v>
      </c>
      <c r="FE32" s="6">
        <v>6.7751170271663446</v>
      </c>
      <c r="FF32" s="6">
        <v>0.98009701696144669</v>
      </c>
      <c r="FG32" s="6"/>
      <c r="FH32" s="6">
        <v>1.710987616179735</v>
      </c>
      <c r="FI32" s="6">
        <v>0</v>
      </c>
      <c r="FJ32" s="6">
        <v>0</v>
      </c>
      <c r="FK32" s="6" t="s">
        <v>234</v>
      </c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</row>
    <row r="33" spans="1:228" x14ac:dyDescent="0.25">
      <c r="A33" s="6" t="s">
        <v>365</v>
      </c>
      <c r="B33" s="6" t="s">
        <v>380</v>
      </c>
      <c r="C33" s="6" t="s">
        <v>230</v>
      </c>
      <c r="D33" s="6" t="s">
        <v>318</v>
      </c>
      <c r="E33" s="6">
        <v>11</v>
      </c>
      <c r="F33" s="6">
        <v>11</v>
      </c>
      <c r="G33" s="6" t="s">
        <v>400</v>
      </c>
      <c r="H33" s="6" t="s">
        <v>233</v>
      </c>
      <c r="I33" s="6">
        <v>-37.79171023</v>
      </c>
      <c r="J33" s="6">
        <v>144.9318854</v>
      </c>
      <c r="K33" s="6">
        <v>-37.791578000000001</v>
      </c>
      <c r="L33" s="6">
        <v>144.93196599999999</v>
      </c>
      <c r="M33" s="6">
        <v>986</v>
      </c>
      <c r="N33" s="6">
        <v>0.94444444400000005</v>
      </c>
      <c r="O33" s="6" t="s">
        <v>250</v>
      </c>
      <c r="P33" s="6" t="s">
        <v>401</v>
      </c>
      <c r="Q33" s="6"/>
      <c r="R33" s="6"/>
      <c r="S33" s="6"/>
      <c r="T33" s="14" t="str">
        <f t="shared" si="0"/>
        <v>$1.28m</v>
      </c>
      <c r="U33" s="6">
        <v>0.3</v>
      </c>
      <c r="V33" s="6">
        <v>0.3</v>
      </c>
      <c r="W33" s="6" t="s">
        <v>427</v>
      </c>
      <c r="X33" s="14" t="str">
        <f t="shared" si="1"/>
        <v>$1.28m</v>
      </c>
      <c r="Y33" s="6"/>
      <c r="Z33" s="7">
        <v>47423</v>
      </c>
      <c r="AA33" s="6"/>
      <c r="AB33" s="6" t="s">
        <v>361</v>
      </c>
      <c r="AC33" s="6" t="s">
        <v>362</v>
      </c>
      <c r="AD33" s="6" t="b">
        <v>0</v>
      </c>
      <c r="AE33" s="6" t="b">
        <v>0</v>
      </c>
      <c r="AF33" s="16">
        <v>5.8110304593935824</v>
      </c>
      <c r="AG33" s="16">
        <v>5.8110304593935824</v>
      </c>
      <c r="AH33" s="6">
        <v>0</v>
      </c>
      <c r="AI33" s="6">
        <v>0</v>
      </c>
      <c r="AJ33" s="6">
        <v>0</v>
      </c>
      <c r="AK33" s="6">
        <v>0</v>
      </c>
      <c r="AL33" s="6">
        <v>0</v>
      </c>
      <c r="AM33" s="6">
        <v>0</v>
      </c>
      <c r="AN33" s="6">
        <v>0</v>
      </c>
      <c r="AO33" s="6">
        <v>0</v>
      </c>
      <c r="AP33" s="6">
        <v>0</v>
      </c>
      <c r="AQ33" s="6">
        <v>0</v>
      </c>
      <c r="AR33" s="6">
        <v>0</v>
      </c>
      <c r="AS33" s="6">
        <v>0</v>
      </c>
      <c r="AT33" s="6">
        <v>0</v>
      </c>
      <c r="AU33" s="16">
        <v>4.6635628036322041</v>
      </c>
      <c r="AV33" s="16">
        <v>4.6210317931626737</v>
      </c>
      <c r="AW33" s="16">
        <v>4.5988047078396264</v>
      </c>
      <c r="AX33" s="16">
        <v>4.6265125146129602</v>
      </c>
      <c r="AY33" s="16">
        <v>4.6981103551868824</v>
      </c>
      <c r="AZ33" s="16">
        <v>4.8041458266356392</v>
      </c>
      <c r="BA33" s="16">
        <v>4.9311063792004166</v>
      </c>
      <c r="BB33" s="16">
        <v>5.0683747979503702</v>
      </c>
      <c r="BC33" s="16">
        <v>5.2112308556800064</v>
      </c>
      <c r="BD33" s="16">
        <v>5.3462584911216773</v>
      </c>
      <c r="BE33" s="16">
        <v>4.6999310434441401</v>
      </c>
      <c r="BF33" s="16">
        <v>4.6566609615749996</v>
      </c>
      <c r="BG33" s="16">
        <v>4.6306146136378574</v>
      </c>
      <c r="BH33" s="16">
        <v>4.6577611876941862</v>
      </c>
      <c r="BI33" s="16">
        <v>4.7313883214460057</v>
      </c>
      <c r="BJ33" s="16">
        <v>4.8312025060656474</v>
      </c>
      <c r="BK33" s="16">
        <v>4.9575868741382454</v>
      </c>
      <c r="BL33" s="16">
        <v>5.0998194285351159</v>
      </c>
      <c r="BM33" s="16">
        <v>5.2482749630939995</v>
      </c>
      <c r="BN33" s="16">
        <v>5.3841102406315704</v>
      </c>
      <c r="BO33" s="16">
        <v>5.8110304593935824</v>
      </c>
      <c r="BP33" s="16">
        <v>5.8110304593935824</v>
      </c>
      <c r="BQ33" s="6">
        <v>0</v>
      </c>
      <c r="BR33" s="6">
        <v>0</v>
      </c>
      <c r="BS33" s="6">
        <v>0</v>
      </c>
      <c r="BT33" s="6">
        <v>0</v>
      </c>
      <c r="BU33" s="6">
        <v>0</v>
      </c>
      <c r="BV33" s="6">
        <v>0</v>
      </c>
      <c r="BW33" s="6">
        <v>0</v>
      </c>
      <c r="BX33" s="6">
        <v>0</v>
      </c>
      <c r="BY33" s="6">
        <v>0</v>
      </c>
      <c r="BZ33" s="6">
        <v>0</v>
      </c>
      <c r="CA33" s="6">
        <v>0</v>
      </c>
      <c r="CB33" s="6">
        <v>0</v>
      </c>
      <c r="CC33" s="6">
        <v>0</v>
      </c>
      <c r="CD33" s="16">
        <v>5.6947083095931452</v>
      </c>
      <c r="CE33" s="16">
        <v>5.7117924345219224</v>
      </c>
      <c r="CF33" s="16">
        <v>5.7374955004772712</v>
      </c>
      <c r="CG33" s="16">
        <v>5.771920473480133</v>
      </c>
      <c r="CH33" s="16">
        <v>5.8152098770312373</v>
      </c>
      <c r="CI33" s="16">
        <v>5.8442859264163927</v>
      </c>
      <c r="CJ33" s="16">
        <v>5.8735073560484743</v>
      </c>
      <c r="CK33" s="16">
        <v>5.9028748928287147</v>
      </c>
      <c r="CL33" s="16">
        <v>5.9323892672928586</v>
      </c>
      <c r="CM33" s="16">
        <v>5.962051213629322</v>
      </c>
      <c r="CN33" s="16">
        <v>6.2703157951719968</v>
      </c>
      <c r="CO33" s="16">
        <v>6.2898567381972761</v>
      </c>
      <c r="CP33" s="16">
        <v>6.3047987696863315</v>
      </c>
      <c r="CQ33" s="16">
        <v>6.333194839552144</v>
      </c>
      <c r="CR33" s="16">
        <v>6.3792027145827808</v>
      </c>
      <c r="CS33" s="16">
        <v>6.3981404173706036</v>
      </c>
      <c r="CT33" s="16">
        <v>6.3876809464497297</v>
      </c>
      <c r="CU33" s="16">
        <v>6.422756907513544</v>
      </c>
      <c r="CV33" s="16">
        <v>6.4433938959893133</v>
      </c>
      <c r="CW33" s="16">
        <v>6.4632739606782046</v>
      </c>
      <c r="CX33" s="6">
        <v>10</v>
      </c>
      <c r="CY33" s="6">
        <v>5.422210480702975</v>
      </c>
      <c r="CZ33" s="6">
        <v>5.4384771121450814</v>
      </c>
      <c r="DA33" s="6">
        <v>5.4629502591497348</v>
      </c>
      <c r="DB33" s="6">
        <v>5.495727960704631</v>
      </c>
      <c r="DC33" s="6">
        <v>5.5369459204099192</v>
      </c>
      <c r="DD33" s="6">
        <v>5.9844811607861619</v>
      </c>
      <c r="DE33" s="6">
        <v>6.2756901623012027</v>
      </c>
      <c r="DF33" s="6">
        <v>6.5288611682443385</v>
      </c>
      <c r="DG33" s="6">
        <v>6.961402073941577</v>
      </c>
      <c r="DH33" s="6">
        <v>7.7589765460897766</v>
      </c>
      <c r="DI33" s="6">
        <v>8.2757066986211179</v>
      </c>
      <c r="DJ33" s="6">
        <v>8.3457214177094663</v>
      </c>
      <c r="DK33" s="6">
        <v>8.5199477078906938</v>
      </c>
      <c r="DL33" s="6">
        <v>9.2466636419917467</v>
      </c>
      <c r="DM33" s="6">
        <v>10.027212963366766</v>
      </c>
      <c r="DN33" s="6">
        <v>8760</v>
      </c>
      <c r="DO33" s="6">
        <v>8760</v>
      </c>
      <c r="DP33" s="6">
        <v>8760</v>
      </c>
      <c r="DQ33" s="6">
        <v>8760</v>
      </c>
      <c r="DR33" s="6">
        <v>8760</v>
      </c>
      <c r="DS33" s="6">
        <v>8760</v>
      </c>
      <c r="DT33" s="6">
        <v>8760</v>
      </c>
      <c r="DU33" s="6">
        <v>8760</v>
      </c>
      <c r="DV33" s="6">
        <v>8760</v>
      </c>
      <c r="DW33" s="6">
        <v>8760</v>
      </c>
      <c r="DX33" s="6">
        <v>269338.23788670864</v>
      </c>
      <c r="DY33" s="6">
        <v>282444.42323803913</v>
      </c>
      <c r="DZ33" s="6">
        <v>293838.66624636238</v>
      </c>
      <c r="EA33" s="6">
        <v>313305.65130728803</v>
      </c>
      <c r="EB33" s="6">
        <v>349201.37846228806</v>
      </c>
      <c r="EC33" s="6">
        <v>372457.39431503718</v>
      </c>
      <c r="ED33" s="6">
        <v>375608.48470344965</v>
      </c>
      <c r="EE33" s="6">
        <v>383449.73288022319</v>
      </c>
      <c r="EF33" s="6">
        <v>416156.39263504453</v>
      </c>
      <c r="EG33" s="6">
        <v>451285.88392334135</v>
      </c>
      <c r="EH33" s="6">
        <v>0</v>
      </c>
      <c r="EI33" s="6">
        <v>0</v>
      </c>
      <c r="EJ33" s="6">
        <v>4.6635628036322041</v>
      </c>
      <c r="EK33" s="6">
        <v>4.6210317931626737</v>
      </c>
      <c r="EL33" s="6">
        <v>4.5988047078396264</v>
      </c>
      <c r="EM33" s="6">
        <v>4.6265125146129602</v>
      </c>
      <c r="EN33" s="6">
        <v>4.6981103551868824</v>
      </c>
      <c r="EO33" s="6">
        <v>4.8041458266356392</v>
      </c>
      <c r="EP33" s="6">
        <v>4.9311063792004166</v>
      </c>
      <c r="EQ33" s="6">
        <v>5.0683747979503702</v>
      </c>
      <c r="ER33" s="6">
        <v>5.2112308556800064</v>
      </c>
      <c r="ES33" s="6">
        <v>5.3462584911216773</v>
      </c>
      <c r="ET33" s="6">
        <v>0</v>
      </c>
      <c r="EU33" s="6">
        <v>0</v>
      </c>
      <c r="EV33" s="6">
        <v>5.6947083095931452</v>
      </c>
      <c r="EW33" s="6">
        <v>5.7117924345219224</v>
      </c>
      <c r="EX33" s="6">
        <v>5.7374955004772712</v>
      </c>
      <c r="EY33" s="6">
        <v>5.771920473480133</v>
      </c>
      <c r="EZ33" s="6">
        <v>5.8152098770312373</v>
      </c>
      <c r="FA33" s="6">
        <v>5.8442859264163927</v>
      </c>
      <c r="FB33" s="6">
        <v>5.8735073560484743</v>
      </c>
      <c r="FC33" s="6">
        <v>5.9028748928287147</v>
      </c>
      <c r="FD33" s="6">
        <v>5.9323892672928586</v>
      </c>
      <c r="FE33" s="6">
        <v>5.962051213629322</v>
      </c>
      <c r="FF33" s="6">
        <v>0.95214894002013617</v>
      </c>
      <c r="FG33" s="6"/>
      <c r="FH33" s="6">
        <v>10.248227517303441</v>
      </c>
      <c r="FI33" s="6">
        <v>0</v>
      </c>
      <c r="FJ33" s="6">
        <v>0</v>
      </c>
      <c r="FK33" s="6" t="s">
        <v>234</v>
      </c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</row>
    <row r="34" spans="1:228" x14ac:dyDescent="0.25">
      <c r="A34" s="6" t="s">
        <v>322</v>
      </c>
      <c r="B34" s="6" t="s">
        <v>381</v>
      </c>
      <c r="C34" s="6" t="s">
        <v>230</v>
      </c>
      <c r="D34" s="6" t="s">
        <v>318</v>
      </c>
      <c r="E34" s="6">
        <v>11</v>
      </c>
      <c r="F34" s="6">
        <v>11</v>
      </c>
      <c r="G34" s="6" t="s">
        <v>321</v>
      </c>
      <c r="H34" s="6" t="s">
        <v>233</v>
      </c>
      <c r="I34" s="6">
        <v>-37.79171023</v>
      </c>
      <c r="J34" s="6">
        <v>144.9318854</v>
      </c>
      <c r="K34" s="6" t="s">
        <v>323</v>
      </c>
      <c r="L34" s="6" t="s">
        <v>324</v>
      </c>
      <c r="M34" s="6">
        <v>1407</v>
      </c>
      <c r="N34" s="6">
        <v>0.897321429</v>
      </c>
      <c r="O34" s="6" t="s">
        <v>250</v>
      </c>
      <c r="P34" s="6"/>
      <c r="Q34" s="6"/>
      <c r="R34" s="6"/>
      <c r="S34" s="6" t="s">
        <v>405</v>
      </c>
      <c r="T34" s="14" t="str">
        <f t="shared" si="0"/>
        <v>$1.66m</v>
      </c>
      <c r="U34" s="6">
        <v>0.3</v>
      </c>
      <c r="V34" s="6">
        <v>0.3</v>
      </c>
      <c r="W34" s="6" t="s">
        <v>428</v>
      </c>
      <c r="X34" s="14" t="str">
        <f t="shared" si="1"/>
        <v>$1.66m</v>
      </c>
      <c r="Y34" s="6"/>
      <c r="Z34" s="7">
        <v>46327</v>
      </c>
      <c r="AA34" s="6"/>
      <c r="AB34" s="6" t="s">
        <v>361</v>
      </c>
      <c r="AC34" s="6" t="s">
        <v>362</v>
      </c>
      <c r="AD34" s="6" t="b">
        <v>0</v>
      </c>
      <c r="AE34" s="6" t="b">
        <v>0</v>
      </c>
      <c r="AF34" s="16">
        <v>7.144709581221619</v>
      </c>
      <c r="AG34" s="16">
        <v>7.144709581221619</v>
      </c>
      <c r="AH34" s="6">
        <v>0</v>
      </c>
      <c r="AI34" s="6">
        <v>0</v>
      </c>
      <c r="AJ34" s="6">
        <v>0</v>
      </c>
      <c r="AK34" s="6">
        <v>0</v>
      </c>
      <c r="AL34" s="6">
        <v>0</v>
      </c>
      <c r="AM34" s="6">
        <v>0</v>
      </c>
      <c r="AN34" s="6">
        <v>0</v>
      </c>
      <c r="AO34" s="6">
        <v>0</v>
      </c>
      <c r="AP34" s="6">
        <v>0</v>
      </c>
      <c r="AQ34" s="6">
        <v>0</v>
      </c>
      <c r="AR34" s="6">
        <v>0</v>
      </c>
      <c r="AS34" s="6">
        <v>0</v>
      </c>
      <c r="AT34" s="6">
        <v>0</v>
      </c>
      <c r="AU34" s="16">
        <v>3.9089936128779037</v>
      </c>
      <c r="AV34" s="16">
        <v>4.8602593760346569</v>
      </c>
      <c r="AW34" s="16">
        <v>5.7339938372699741</v>
      </c>
      <c r="AX34" s="16">
        <v>6.3194714079353558</v>
      </c>
      <c r="AY34" s="16">
        <v>6.6979105415184712</v>
      </c>
      <c r="AZ34" s="16">
        <v>7.0099324947655139</v>
      </c>
      <c r="BA34" s="16">
        <v>7.2667799008346812</v>
      </c>
      <c r="BB34" s="16">
        <v>7.5433861117526373</v>
      </c>
      <c r="BC34" s="16">
        <v>7.8331764266747408</v>
      </c>
      <c r="BD34" s="16">
        <v>8.1161026104725611</v>
      </c>
      <c r="BE34" s="16">
        <v>4.0388185261476854</v>
      </c>
      <c r="BF34" s="16">
        <v>5.02123829181813</v>
      </c>
      <c r="BG34" s="16">
        <v>5.9192490771488746</v>
      </c>
      <c r="BH34" s="16">
        <v>6.5225880758911261</v>
      </c>
      <c r="BI34" s="16">
        <v>6.9154499899053938</v>
      </c>
      <c r="BJ34" s="16">
        <v>7.2271757920792119</v>
      </c>
      <c r="BK34" s="16">
        <v>7.4900322977748486</v>
      </c>
      <c r="BL34" s="16">
        <v>7.7815862728397871</v>
      </c>
      <c r="BM34" s="16">
        <v>8.0877905963030265</v>
      </c>
      <c r="BN34" s="16">
        <v>8.379676293459239</v>
      </c>
      <c r="BO34" s="16">
        <v>7.144709581221619</v>
      </c>
      <c r="BP34" s="16">
        <v>7.144709581221619</v>
      </c>
      <c r="BQ34" s="6">
        <v>0</v>
      </c>
      <c r="BR34" s="6">
        <v>0</v>
      </c>
      <c r="BS34" s="6">
        <v>0</v>
      </c>
      <c r="BT34" s="6">
        <v>0</v>
      </c>
      <c r="BU34" s="6">
        <v>0</v>
      </c>
      <c r="BV34" s="6">
        <v>0</v>
      </c>
      <c r="BW34" s="6">
        <v>0</v>
      </c>
      <c r="BX34" s="6">
        <v>0</v>
      </c>
      <c r="BY34" s="6">
        <v>0</v>
      </c>
      <c r="BZ34" s="6">
        <v>0</v>
      </c>
      <c r="CA34" s="6">
        <v>0</v>
      </c>
      <c r="CB34" s="6">
        <v>0</v>
      </c>
      <c r="CC34" s="6">
        <v>0</v>
      </c>
      <c r="CD34" s="16">
        <v>4.5165624275709426</v>
      </c>
      <c r="CE34" s="16">
        <v>5.9273875384583024</v>
      </c>
      <c r="CF34" s="16">
        <v>7.3045857289203848</v>
      </c>
      <c r="CG34" s="16">
        <v>8.3823493345898186</v>
      </c>
      <c r="CH34" s="16">
        <v>9.2096903640990906</v>
      </c>
      <c r="CI34" s="16">
        <v>9.9224396713697249</v>
      </c>
      <c r="CJ34" s="16">
        <v>10.591790900764579</v>
      </c>
      <c r="CK34" s="16">
        <v>11.060740464219256</v>
      </c>
      <c r="CL34" s="16">
        <v>11.572595851200029</v>
      </c>
      <c r="CM34" s="16">
        <v>12.078655534386886</v>
      </c>
      <c r="CN34" s="16">
        <v>4.9730857473017425</v>
      </c>
      <c r="CO34" s="16">
        <v>6.5272712333425451</v>
      </c>
      <c r="CP34" s="16">
        <v>8.0268373392074324</v>
      </c>
      <c r="CQ34" s="16">
        <v>9.1974676007861156</v>
      </c>
      <c r="CR34" s="16">
        <v>10.102899639646525</v>
      </c>
      <c r="CS34" s="16">
        <v>10.86277487098241</v>
      </c>
      <c r="CT34" s="16">
        <v>11.519008460238176</v>
      </c>
      <c r="CU34" s="16">
        <v>12.034889525624955</v>
      </c>
      <c r="CV34" s="16">
        <v>12.569437052872422</v>
      </c>
      <c r="CW34" s="16">
        <v>13.094094129372927</v>
      </c>
      <c r="CX34" s="6">
        <v>10</v>
      </c>
      <c r="CY34" s="6">
        <v>4.3004401279464464</v>
      </c>
      <c r="CZ34" s="6">
        <v>5.6437557618316365</v>
      </c>
      <c r="DA34" s="6">
        <v>6.9550535590777578</v>
      </c>
      <c r="DB34" s="6">
        <v>7.9812450338081895</v>
      </c>
      <c r="DC34" s="6">
        <v>8.7689969180906111</v>
      </c>
      <c r="DD34" s="6">
        <v>1.2636349126712922</v>
      </c>
      <c r="DE34" s="6">
        <v>3.8683222643983859</v>
      </c>
      <c r="DF34" s="6">
        <v>14.236346673206242</v>
      </c>
      <c r="DG34" s="6">
        <v>160.25119391639763</v>
      </c>
      <c r="DH34" s="6">
        <v>568.83049548514998</v>
      </c>
      <c r="DI34" s="6">
        <v>1224.746334047069</v>
      </c>
      <c r="DJ34" s="6">
        <v>2086.2584932771542</v>
      </c>
      <c r="DK34" s="6">
        <v>2854.6729796446807</v>
      </c>
      <c r="DL34" s="6">
        <v>3783.9076136316185</v>
      </c>
      <c r="DM34" s="6">
        <v>4775.9593061209598</v>
      </c>
      <c r="DN34" s="6">
        <v>8760</v>
      </c>
      <c r="DO34" s="6">
        <v>8760</v>
      </c>
      <c r="DP34" s="6">
        <v>8760</v>
      </c>
      <c r="DQ34" s="6">
        <v>8760</v>
      </c>
      <c r="DR34" s="6">
        <v>8760</v>
      </c>
      <c r="DS34" s="6">
        <v>8760</v>
      </c>
      <c r="DT34" s="6">
        <v>8760</v>
      </c>
      <c r="DU34" s="6">
        <v>8760</v>
      </c>
      <c r="DV34" s="6">
        <v>8760</v>
      </c>
      <c r="DW34" s="6">
        <v>8760</v>
      </c>
      <c r="DX34" s="6">
        <v>56871.296202108984</v>
      </c>
      <c r="DY34" s="6">
        <v>174098.15057954242</v>
      </c>
      <c r="DZ34" s="6">
        <v>640722.63307149662</v>
      </c>
      <c r="EA34" s="6">
        <v>7212283.4092126647</v>
      </c>
      <c r="EB34" s="6">
        <v>25600849.796988461</v>
      </c>
      <c r="EC34" s="6">
        <v>55121072.421775281</v>
      </c>
      <c r="ED34" s="6">
        <v>93894386.373443335</v>
      </c>
      <c r="EE34" s="6">
        <v>128477735.90105081</v>
      </c>
      <c r="EF34" s="6">
        <v>170298975.23275992</v>
      </c>
      <c r="EG34" s="6">
        <v>214947366.22418636</v>
      </c>
      <c r="EH34" s="6">
        <v>0</v>
      </c>
      <c r="EI34" s="6">
        <v>0</v>
      </c>
      <c r="EJ34" s="6">
        <v>3.9089936128779037</v>
      </c>
      <c r="EK34" s="6">
        <v>4.8602593760346569</v>
      </c>
      <c r="EL34" s="6">
        <v>5.7339938372699741</v>
      </c>
      <c r="EM34" s="6">
        <v>6.3194714079353558</v>
      </c>
      <c r="EN34" s="6">
        <v>6.6979105415184712</v>
      </c>
      <c r="EO34" s="6">
        <v>7.0099324947655139</v>
      </c>
      <c r="EP34" s="6">
        <v>7.2667799008346812</v>
      </c>
      <c r="EQ34" s="6">
        <v>7.5433861117526373</v>
      </c>
      <c r="ER34" s="6">
        <v>7.8331764266747408</v>
      </c>
      <c r="ES34" s="6">
        <v>8.1161026104725611</v>
      </c>
      <c r="ET34" s="6">
        <v>0</v>
      </c>
      <c r="EU34" s="6">
        <v>0</v>
      </c>
      <c r="EV34" s="6">
        <v>4.5165624275709426</v>
      </c>
      <c r="EW34" s="6">
        <v>5.9273875384583024</v>
      </c>
      <c r="EX34" s="6">
        <v>7.3045857289203848</v>
      </c>
      <c r="EY34" s="6">
        <v>8.3823493345898186</v>
      </c>
      <c r="EZ34" s="6">
        <v>9.2096903640990906</v>
      </c>
      <c r="FA34" s="6">
        <v>9.9224396713697249</v>
      </c>
      <c r="FB34" s="6">
        <v>10.591790900764579</v>
      </c>
      <c r="FC34" s="6">
        <v>11.060740464219256</v>
      </c>
      <c r="FD34" s="6">
        <v>11.572595851200029</v>
      </c>
      <c r="FE34" s="6">
        <v>12.078655534386886</v>
      </c>
      <c r="FF34" s="6">
        <v>0.95214894002013617</v>
      </c>
      <c r="FG34" s="6"/>
      <c r="FH34" s="6">
        <v>5.7648180873553638</v>
      </c>
      <c r="FI34" s="6">
        <v>0</v>
      </c>
      <c r="FJ34" s="6">
        <v>0</v>
      </c>
      <c r="FK34" s="6" t="s">
        <v>234</v>
      </c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</row>
    <row r="35" spans="1:228" x14ac:dyDescent="0.25">
      <c r="A35" s="6" t="s">
        <v>366</v>
      </c>
      <c r="B35" s="6" t="s">
        <v>382</v>
      </c>
      <c r="C35" s="6" t="s">
        <v>230</v>
      </c>
      <c r="D35" s="6" t="s">
        <v>318</v>
      </c>
      <c r="E35" s="6">
        <v>11</v>
      </c>
      <c r="F35" s="6">
        <v>11</v>
      </c>
      <c r="G35" s="6" t="s">
        <v>403</v>
      </c>
      <c r="H35" s="6" t="s">
        <v>233</v>
      </c>
      <c r="I35" s="6">
        <v>-37.79171023</v>
      </c>
      <c r="J35" s="6">
        <v>144.9318854</v>
      </c>
      <c r="K35" s="6">
        <v>-37.791598</v>
      </c>
      <c r="L35" s="6">
        <v>144.93213900000001</v>
      </c>
      <c r="M35" s="6">
        <v>175</v>
      </c>
      <c r="N35" s="6">
        <v>0.65543071200000003</v>
      </c>
      <c r="O35" s="6" t="s">
        <v>250</v>
      </c>
      <c r="P35" s="6"/>
      <c r="Q35" s="6"/>
      <c r="R35" s="6"/>
      <c r="S35" s="6" t="s">
        <v>404</v>
      </c>
      <c r="T35" s="14" t="str">
        <f t="shared" si="0"/>
        <v>$1.41m</v>
      </c>
      <c r="U35" s="6">
        <v>0.3</v>
      </c>
      <c r="V35" s="6">
        <v>0.3</v>
      </c>
      <c r="W35" s="6" t="s">
        <v>429</v>
      </c>
      <c r="X35" s="14" t="str">
        <f t="shared" si="1"/>
        <v>$1.41m</v>
      </c>
      <c r="Y35" s="6"/>
      <c r="Z35" s="7">
        <v>46692</v>
      </c>
      <c r="AA35" s="6"/>
      <c r="AB35" s="6" t="s">
        <v>361</v>
      </c>
      <c r="AC35" s="6" t="s">
        <v>362</v>
      </c>
      <c r="AD35" s="6" t="b">
        <v>0</v>
      </c>
      <c r="AE35" s="6" t="b">
        <v>0</v>
      </c>
      <c r="AF35" s="16">
        <v>4.3820885431492593</v>
      </c>
      <c r="AG35" s="16">
        <v>4.3820885431492593</v>
      </c>
      <c r="AH35" s="6">
        <v>0</v>
      </c>
      <c r="AI35" s="6">
        <v>0</v>
      </c>
      <c r="AJ35" s="6">
        <v>0</v>
      </c>
      <c r="AK35" s="6">
        <v>0</v>
      </c>
      <c r="AL35" s="6">
        <v>0</v>
      </c>
      <c r="AM35" s="6">
        <v>0</v>
      </c>
      <c r="AN35" s="6">
        <v>0</v>
      </c>
      <c r="AO35" s="6">
        <v>0</v>
      </c>
      <c r="AP35" s="6">
        <v>0</v>
      </c>
      <c r="AQ35" s="6">
        <v>0</v>
      </c>
      <c r="AR35" s="6">
        <v>0</v>
      </c>
      <c r="AS35" s="6">
        <v>0</v>
      </c>
      <c r="AT35" s="6">
        <v>0</v>
      </c>
      <c r="AU35" s="16">
        <v>1.6399624213638226</v>
      </c>
      <c r="AV35" s="16">
        <v>2.6183382215964217</v>
      </c>
      <c r="AW35" s="16">
        <v>3.6837966284071015</v>
      </c>
      <c r="AX35" s="16">
        <v>4.5207972818374795</v>
      </c>
      <c r="AY35" s="16">
        <v>5.0932501586649019</v>
      </c>
      <c r="AZ35" s="16">
        <v>5.5549854828616336</v>
      </c>
      <c r="BA35" s="16">
        <v>5.7585229082348874</v>
      </c>
      <c r="BB35" s="16">
        <v>5.9777180983834359</v>
      </c>
      <c r="BC35" s="16">
        <v>6.2073609649400314</v>
      </c>
      <c r="BD35" s="16">
        <v>6.4315643855709608</v>
      </c>
      <c r="BE35" s="16">
        <v>1.708022035163236</v>
      </c>
      <c r="BF35" s="16">
        <v>2.7267625741781871</v>
      </c>
      <c r="BG35" s="16">
        <v>3.8333213947192601</v>
      </c>
      <c r="BH35" s="16">
        <v>4.7035354957579845</v>
      </c>
      <c r="BI35" s="16">
        <v>5.3008596225894058</v>
      </c>
      <c r="BJ35" s="16">
        <v>5.7730843741906419</v>
      </c>
      <c r="BK35" s="16">
        <v>5.9830547456528897</v>
      </c>
      <c r="BL35" s="16">
        <v>6.2159487205753301</v>
      </c>
      <c r="BM35" s="16">
        <v>6.4605454269447291</v>
      </c>
      <c r="BN35" s="16">
        <v>6.6937043822242011</v>
      </c>
      <c r="BO35" s="16">
        <v>4.3820885431492593</v>
      </c>
      <c r="BP35" s="16">
        <v>4.3820885431492593</v>
      </c>
      <c r="BQ35" s="6">
        <v>0</v>
      </c>
      <c r="BR35" s="6">
        <v>0</v>
      </c>
      <c r="BS35" s="6">
        <v>0</v>
      </c>
      <c r="BT35" s="6">
        <v>0</v>
      </c>
      <c r="BU35" s="6">
        <v>0</v>
      </c>
      <c r="BV35" s="6">
        <v>0</v>
      </c>
      <c r="BW35" s="6">
        <v>0</v>
      </c>
      <c r="BX35" s="6">
        <v>0</v>
      </c>
      <c r="BY35" s="6">
        <v>0</v>
      </c>
      <c r="BZ35" s="6">
        <v>0</v>
      </c>
      <c r="CA35" s="6">
        <v>0</v>
      </c>
      <c r="CB35" s="6">
        <v>0</v>
      </c>
      <c r="CC35" s="6">
        <v>0</v>
      </c>
      <c r="CD35" s="16">
        <v>1.6774770439277005</v>
      </c>
      <c r="CE35" s="16">
        <v>2.8262396362189746</v>
      </c>
      <c r="CF35" s="16">
        <v>4.1531838467003244</v>
      </c>
      <c r="CG35" s="16">
        <v>5.3068352568891806</v>
      </c>
      <c r="CH35" s="16">
        <v>6.1977025993666937</v>
      </c>
      <c r="CI35" s="16">
        <v>6.9584451895727693</v>
      </c>
      <c r="CJ35" s="16">
        <v>7.427850295230046</v>
      </c>
      <c r="CK35" s="16">
        <v>7.7567169794376607</v>
      </c>
      <c r="CL35" s="16">
        <v>8.115672818249184</v>
      </c>
      <c r="CM35" s="16">
        <v>8.470564224469463</v>
      </c>
      <c r="CN35" s="16">
        <v>1.8470324084658458</v>
      </c>
      <c r="CO35" s="16">
        <v>3.1122703815689419</v>
      </c>
      <c r="CP35" s="16">
        <v>4.5638359811836304</v>
      </c>
      <c r="CQ35" s="16">
        <v>5.8228837035621037</v>
      </c>
      <c r="CR35" s="16">
        <v>6.7987918032359591</v>
      </c>
      <c r="CS35" s="16">
        <v>7.6178869360628818</v>
      </c>
      <c r="CT35" s="16">
        <v>8.0780928545295563</v>
      </c>
      <c r="CU35" s="16">
        <v>8.4398718359820837</v>
      </c>
      <c r="CV35" s="16">
        <v>8.8147413028437267</v>
      </c>
      <c r="CW35" s="16">
        <v>9.1826747578270087</v>
      </c>
      <c r="CX35" s="6">
        <v>10</v>
      </c>
      <c r="CY35" s="6">
        <v>1.5972079892838713</v>
      </c>
      <c r="CZ35" s="6">
        <v>2.6910010738687919</v>
      </c>
      <c r="DA35" s="6">
        <v>3.9544495973444658</v>
      </c>
      <c r="DB35" s="6">
        <v>5.0528975647085206</v>
      </c>
      <c r="DC35" s="6">
        <v>5.9011359605470401</v>
      </c>
      <c r="DD35" s="6">
        <v>0</v>
      </c>
      <c r="DE35" s="6">
        <v>1.2894730493070028E-2</v>
      </c>
      <c r="DF35" s="6">
        <v>1.296096432528536</v>
      </c>
      <c r="DG35" s="6">
        <v>154.30553918526104</v>
      </c>
      <c r="DH35" s="6">
        <v>902.73663054314193</v>
      </c>
      <c r="DI35" s="6">
        <v>2133.215330587374</v>
      </c>
      <c r="DJ35" s="6">
        <v>3043.0506984034118</v>
      </c>
      <c r="DK35" s="6">
        <v>3769.096325946799</v>
      </c>
      <c r="DL35" s="6">
        <v>4602.3879875022221</v>
      </c>
      <c r="DM35" s="6">
        <v>5471.6528995947338</v>
      </c>
      <c r="DN35" s="6">
        <v>8760</v>
      </c>
      <c r="DO35" s="6">
        <v>8760</v>
      </c>
      <c r="DP35" s="6">
        <v>8760</v>
      </c>
      <c r="DQ35" s="6">
        <v>8760</v>
      </c>
      <c r="DR35" s="6">
        <v>8760</v>
      </c>
      <c r="DS35" s="6">
        <v>8760</v>
      </c>
      <c r="DT35" s="6">
        <v>8760</v>
      </c>
      <c r="DU35" s="6">
        <v>8760</v>
      </c>
      <c r="DV35" s="6">
        <v>8760</v>
      </c>
      <c r="DW35" s="6">
        <v>8760</v>
      </c>
      <c r="DX35" s="6">
        <v>0</v>
      </c>
      <c r="DY35" s="6">
        <v>580.34170310116713</v>
      </c>
      <c r="DZ35" s="6">
        <v>58332.263046614164</v>
      </c>
      <c r="EA35" s="6">
        <v>6944692.598022487</v>
      </c>
      <c r="EB35" s="6">
        <v>40628667.18329411</v>
      </c>
      <c r="EC35" s="6">
        <v>96007731.119306982</v>
      </c>
      <c r="ED35" s="6">
        <v>136955884.87744918</v>
      </c>
      <c r="EE35" s="6">
        <v>169632376.73930952</v>
      </c>
      <c r="EF35" s="6">
        <v>207135595.77184159</v>
      </c>
      <c r="EG35" s="6">
        <v>246257830.99815908</v>
      </c>
      <c r="EH35" s="6">
        <v>0</v>
      </c>
      <c r="EI35" s="6">
        <v>0</v>
      </c>
      <c r="EJ35" s="6">
        <v>1.6399624213638226</v>
      </c>
      <c r="EK35" s="6">
        <v>2.6183382215964217</v>
      </c>
      <c r="EL35" s="6">
        <v>3.6837966284071015</v>
      </c>
      <c r="EM35" s="6">
        <v>4.5207972818374795</v>
      </c>
      <c r="EN35" s="6">
        <v>5.0932501586649019</v>
      </c>
      <c r="EO35" s="6">
        <v>5.5549854828616336</v>
      </c>
      <c r="EP35" s="6">
        <v>5.7585229082348874</v>
      </c>
      <c r="EQ35" s="6">
        <v>5.9777180983834359</v>
      </c>
      <c r="ER35" s="6">
        <v>6.2073609649400314</v>
      </c>
      <c r="ES35" s="6">
        <v>6.4315643855709608</v>
      </c>
      <c r="ET35" s="6">
        <v>0</v>
      </c>
      <c r="EU35" s="6">
        <v>0</v>
      </c>
      <c r="EV35" s="6">
        <v>1.6774770439277005</v>
      </c>
      <c r="EW35" s="6">
        <v>2.8262396362189746</v>
      </c>
      <c r="EX35" s="6">
        <v>4.1531838467003244</v>
      </c>
      <c r="EY35" s="6">
        <v>5.3068352568891806</v>
      </c>
      <c r="EZ35" s="6">
        <v>6.1977025993666937</v>
      </c>
      <c r="FA35" s="6">
        <v>6.9584451895727693</v>
      </c>
      <c r="FB35" s="6">
        <v>7.427850295230046</v>
      </c>
      <c r="FC35" s="6">
        <v>7.7567169794376607</v>
      </c>
      <c r="FD35" s="6">
        <v>8.115672818249184</v>
      </c>
      <c r="FE35" s="6">
        <v>8.470564224469463</v>
      </c>
      <c r="FF35" s="6">
        <v>0.95214894002013617</v>
      </c>
      <c r="FG35" s="6"/>
      <c r="FH35" s="6">
        <v>3.9864017241625946</v>
      </c>
      <c r="FI35" s="6">
        <v>0</v>
      </c>
      <c r="FJ35" s="6">
        <v>0</v>
      </c>
      <c r="FK35" s="6" t="s">
        <v>234</v>
      </c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</row>
    <row r="36" spans="1:228" x14ac:dyDescent="0.25">
      <c r="A36" s="6" t="s">
        <v>367</v>
      </c>
      <c r="B36" s="6" t="s">
        <v>383</v>
      </c>
      <c r="C36" s="6" t="s">
        <v>230</v>
      </c>
      <c r="D36" s="6" t="s">
        <v>318</v>
      </c>
      <c r="E36" s="6">
        <v>11</v>
      </c>
      <c r="F36" s="6">
        <v>11</v>
      </c>
      <c r="G36" s="6" t="s">
        <v>402</v>
      </c>
      <c r="H36" s="6" t="s">
        <v>233</v>
      </c>
      <c r="I36" s="6">
        <v>-37.79171023</v>
      </c>
      <c r="J36" s="6">
        <v>144.9318854</v>
      </c>
      <c r="K36" s="6">
        <v>-37.791598999999998</v>
      </c>
      <c r="L36" s="6">
        <v>144.93215000000001</v>
      </c>
      <c r="M36" s="6">
        <v>68</v>
      </c>
      <c r="N36" s="6">
        <v>0.70833333300000001</v>
      </c>
      <c r="O36" s="6" t="s">
        <v>250</v>
      </c>
      <c r="P36" s="14" t="s">
        <v>396</v>
      </c>
      <c r="Q36" s="6"/>
      <c r="R36" s="6"/>
      <c r="S36" s="6"/>
      <c r="T36" s="14" t="str">
        <f t="shared" si="0"/>
        <v>$500k</v>
      </c>
      <c r="U36" s="6">
        <v>0.3</v>
      </c>
      <c r="V36" s="6">
        <v>0.3</v>
      </c>
      <c r="W36" s="6" t="s">
        <v>425</v>
      </c>
      <c r="X36" s="14" t="str">
        <f t="shared" si="1"/>
        <v>$500k</v>
      </c>
      <c r="Y36" s="6"/>
      <c r="Z36" s="7">
        <v>45962</v>
      </c>
      <c r="AA36" s="6"/>
      <c r="AB36" s="6" t="s">
        <v>361</v>
      </c>
      <c r="AC36" s="6" t="s">
        <v>362</v>
      </c>
      <c r="AD36" s="6" t="b">
        <v>0</v>
      </c>
      <c r="AE36" s="6" t="b">
        <v>0</v>
      </c>
      <c r="AF36" s="16">
        <v>7.144709581221619</v>
      </c>
      <c r="AG36" s="16">
        <v>7.144709581221619</v>
      </c>
      <c r="AH36" s="6">
        <v>0</v>
      </c>
      <c r="AI36" s="6">
        <v>0</v>
      </c>
      <c r="AJ36" s="6">
        <v>0</v>
      </c>
      <c r="AK36" s="6">
        <v>0</v>
      </c>
      <c r="AL36" s="6">
        <v>0</v>
      </c>
      <c r="AM36" s="6">
        <v>0</v>
      </c>
      <c r="AN36" s="6">
        <v>0</v>
      </c>
      <c r="AO36" s="6">
        <v>0</v>
      </c>
      <c r="AP36" s="6">
        <v>0</v>
      </c>
      <c r="AQ36" s="6">
        <v>0</v>
      </c>
      <c r="AR36" s="6">
        <v>0</v>
      </c>
      <c r="AS36" s="6">
        <v>0</v>
      </c>
      <c r="AT36" s="6">
        <v>0</v>
      </c>
      <c r="AU36" s="16">
        <v>3.0612349373881371</v>
      </c>
      <c r="AV36" s="16">
        <v>3.7970785645495826</v>
      </c>
      <c r="AW36" s="16">
        <v>4.8313384705955391</v>
      </c>
      <c r="AX36" s="16">
        <v>5.7562059060485549</v>
      </c>
      <c r="AY36" s="16">
        <v>6.1959631929787067</v>
      </c>
      <c r="AZ36" s="16">
        <v>6.3988477576992446</v>
      </c>
      <c r="BA36" s="16">
        <v>6.6333047156833347</v>
      </c>
      <c r="BB36" s="16">
        <v>6.8857980219769006</v>
      </c>
      <c r="BC36" s="16">
        <v>7.150326119533748</v>
      </c>
      <c r="BD36" s="16">
        <v>7.4085884605963708</v>
      </c>
      <c r="BE36" s="16">
        <v>3.0851076139256759</v>
      </c>
      <c r="BF36" s="16">
        <v>3.8263548728951218</v>
      </c>
      <c r="BG36" s="16">
        <v>4.864756811097589</v>
      </c>
      <c r="BH36" s="16">
        <v>5.7950848231547329</v>
      </c>
      <c r="BI36" s="16">
        <v>6.2398508496087972</v>
      </c>
      <c r="BJ36" s="16">
        <v>6.4348857088250409</v>
      </c>
      <c r="BK36" s="16">
        <v>6.6689261722971365</v>
      </c>
      <c r="BL36" s="16">
        <v>6.9285181016304005</v>
      </c>
      <c r="BM36" s="16">
        <v>7.2011543127480984</v>
      </c>
      <c r="BN36" s="16">
        <v>7.4610415986363803</v>
      </c>
      <c r="BO36" s="16">
        <v>7.144709581221619</v>
      </c>
      <c r="BP36" s="16">
        <v>7.144709581221619</v>
      </c>
      <c r="BQ36" s="6">
        <v>0</v>
      </c>
      <c r="BR36" s="6">
        <v>0</v>
      </c>
      <c r="BS36" s="6">
        <v>0</v>
      </c>
      <c r="BT36" s="6">
        <v>0</v>
      </c>
      <c r="BU36" s="6">
        <v>0</v>
      </c>
      <c r="BV36" s="6">
        <v>0</v>
      </c>
      <c r="BW36" s="6">
        <v>0</v>
      </c>
      <c r="BX36" s="6">
        <v>0</v>
      </c>
      <c r="BY36" s="6">
        <v>0</v>
      </c>
      <c r="BZ36" s="6">
        <v>0</v>
      </c>
      <c r="CA36" s="6">
        <v>0</v>
      </c>
      <c r="CB36" s="6">
        <v>0</v>
      </c>
      <c r="CC36" s="6">
        <v>0</v>
      </c>
      <c r="CD36" s="16">
        <v>3.5588108098339331</v>
      </c>
      <c r="CE36" s="16">
        <v>4.6592580909210257</v>
      </c>
      <c r="CF36" s="16">
        <v>6.1921028618357177</v>
      </c>
      <c r="CG36" s="16">
        <v>7.6812159712779042</v>
      </c>
      <c r="CH36" s="16">
        <v>8.570779775195394</v>
      </c>
      <c r="CI36" s="16">
        <v>9.1120628138125319</v>
      </c>
      <c r="CJ36" s="16">
        <v>9.7267473721220341</v>
      </c>
      <c r="CK36" s="16">
        <v>10.157397294946822</v>
      </c>
      <c r="CL36" s="16">
        <v>10.627448874218686</v>
      </c>
      <c r="CM36" s="16">
        <v>11.092178091373013</v>
      </c>
      <c r="CN36" s="16">
        <v>3.9185268884342266</v>
      </c>
      <c r="CO36" s="16">
        <v>5.1308002232459824</v>
      </c>
      <c r="CP36" s="16">
        <v>6.8043560995952888</v>
      </c>
      <c r="CQ36" s="16">
        <v>8.4281544720333983</v>
      </c>
      <c r="CR36" s="16">
        <v>9.40202379005623</v>
      </c>
      <c r="CS36" s="16">
        <v>9.9755997753556738</v>
      </c>
      <c r="CT36" s="16">
        <v>10.57823802601553</v>
      </c>
      <c r="CU36" s="16">
        <v>11.051986501990081</v>
      </c>
      <c r="CV36" s="16">
        <v>11.542876928797256</v>
      </c>
      <c r="CW36" s="16">
        <v>12.024684669143426</v>
      </c>
      <c r="CX36" s="6">
        <v>10</v>
      </c>
      <c r="CY36" s="6">
        <v>3.3885179403155816</v>
      </c>
      <c r="CZ36" s="6">
        <v>4.4363076525506981</v>
      </c>
      <c r="DA36" s="6">
        <v>5.89580417639253</v>
      </c>
      <c r="DB36" s="6">
        <v>7.313661645117997</v>
      </c>
      <c r="DC36" s="6">
        <v>8.1606588780983156</v>
      </c>
      <c r="DD36" s="6">
        <v>0</v>
      </c>
      <c r="DE36" s="6">
        <v>0.11794038113684788</v>
      </c>
      <c r="DF36" s="6">
        <v>1.4198252424795081</v>
      </c>
      <c r="DG36" s="6">
        <v>31.339602236270029</v>
      </c>
      <c r="DH36" s="6">
        <v>219.8860180416338</v>
      </c>
      <c r="DI36" s="6">
        <v>492.04804239791508</v>
      </c>
      <c r="DJ36" s="6">
        <v>981.41563736107082</v>
      </c>
      <c r="DK36" s="6">
        <v>1473.0474752654447</v>
      </c>
      <c r="DL36" s="6">
        <v>2126.2347195649286</v>
      </c>
      <c r="DM36" s="6">
        <v>2881.9752185817747</v>
      </c>
      <c r="DN36" s="6">
        <v>8760</v>
      </c>
      <c r="DO36" s="6">
        <v>8760</v>
      </c>
      <c r="DP36" s="6">
        <v>8760</v>
      </c>
      <c r="DQ36" s="6">
        <v>8760</v>
      </c>
      <c r="DR36" s="6">
        <v>8760</v>
      </c>
      <c r="DS36" s="6">
        <v>8760</v>
      </c>
      <c r="DT36" s="6">
        <v>8760</v>
      </c>
      <c r="DU36" s="6">
        <v>8760</v>
      </c>
      <c r="DV36" s="6">
        <v>8760</v>
      </c>
      <c r="DW36" s="6">
        <v>8760</v>
      </c>
      <c r="DX36" s="6">
        <v>0</v>
      </c>
      <c r="DY36" s="6">
        <v>5308.0381703319526</v>
      </c>
      <c r="DZ36" s="6">
        <v>63900.815900682552</v>
      </c>
      <c r="EA36" s="6">
        <v>1410473.6928068905</v>
      </c>
      <c r="EB36" s="6">
        <v>9896215.0676197708</v>
      </c>
      <c r="EC36" s="6">
        <v>22145170.00462063</v>
      </c>
      <c r="ED36" s="6">
        <v>44169703.487974107</v>
      </c>
      <c r="EE36" s="6">
        <v>66296141.745952196</v>
      </c>
      <c r="EF36" s="6">
        <v>95693560.947884634</v>
      </c>
      <c r="EG36" s="6">
        <v>129706503.56329419</v>
      </c>
      <c r="EH36" s="6">
        <v>0</v>
      </c>
      <c r="EI36" s="6">
        <v>0</v>
      </c>
      <c r="EJ36" s="6">
        <v>3.0612349373881371</v>
      </c>
      <c r="EK36" s="6">
        <v>3.7970785645495826</v>
      </c>
      <c r="EL36" s="6">
        <v>4.8313384705955391</v>
      </c>
      <c r="EM36" s="6">
        <v>5.7562059060485549</v>
      </c>
      <c r="EN36" s="6">
        <v>6.1959631929787067</v>
      </c>
      <c r="EO36" s="6">
        <v>6.3988477576992446</v>
      </c>
      <c r="EP36" s="6">
        <v>6.6333047156833347</v>
      </c>
      <c r="EQ36" s="6">
        <v>6.8857980219769006</v>
      </c>
      <c r="ER36" s="6">
        <v>7.150326119533748</v>
      </c>
      <c r="ES36" s="6">
        <v>7.4085884605963708</v>
      </c>
      <c r="ET36" s="6">
        <v>0</v>
      </c>
      <c r="EU36" s="6">
        <v>0</v>
      </c>
      <c r="EV36" s="6">
        <v>3.5588108098339331</v>
      </c>
      <c r="EW36" s="6">
        <v>4.6592580909210257</v>
      </c>
      <c r="EX36" s="6">
        <v>6.1921028618357177</v>
      </c>
      <c r="EY36" s="6">
        <v>7.6812159712779042</v>
      </c>
      <c r="EZ36" s="6">
        <v>8.570779775195394</v>
      </c>
      <c r="FA36" s="6">
        <v>9.1120628138125319</v>
      </c>
      <c r="FB36" s="6">
        <v>9.7267473721220341</v>
      </c>
      <c r="FC36" s="6">
        <v>10.157397294946822</v>
      </c>
      <c r="FD36" s="6">
        <v>10.627448874218686</v>
      </c>
      <c r="FE36" s="6">
        <v>11.092178091373013</v>
      </c>
      <c r="FF36" s="6">
        <v>0.95214894002013617</v>
      </c>
      <c r="FG36" s="6"/>
      <c r="FH36" s="6">
        <v>2.6740665079860233</v>
      </c>
      <c r="FI36" s="6">
        <v>0</v>
      </c>
      <c r="FJ36" s="6">
        <v>0</v>
      </c>
      <c r="FK36" s="6" t="s">
        <v>234</v>
      </c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</row>
    <row r="37" spans="1:228" x14ac:dyDescent="0.25">
      <c r="A37" s="6" t="s">
        <v>325</v>
      </c>
      <c r="B37" s="6" t="s">
        <v>384</v>
      </c>
      <c r="C37" s="6" t="s">
        <v>230</v>
      </c>
      <c r="D37" s="6" t="s">
        <v>318</v>
      </c>
      <c r="E37" s="6">
        <v>22</v>
      </c>
      <c r="F37" s="6">
        <v>22</v>
      </c>
      <c r="G37" s="6" t="s">
        <v>406</v>
      </c>
      <c r="H37" s="6" t="s">
        <v>233</v>
      </c>
      <c r="I37" s="6">
        <v>-37.538240000000002</v>
      </c>
      <c r="J37" s="6">
        <v>144.94120899999999</v>
      </c>
      <c r="K37" s="6">
        <v>-37.573493999999997</v>
      </c>
      <c r="L37" s="6">
        <v>144.88863900000001</v>
      </c>
      <c r="M37" s="6">
        <v>7335</v>
      </c>
      <c r="N37" s="6">
        <v>0.98377145899999996</v>
      </c>
      <c r="O37" s="6" t="s">
        <v>250</v>
      </c>
      <c r="P37" s="6" t="s">
        <v>407</v>
      </c>
      <c r="Q37" s="6"/>
      <c r="R37" s="6"/>
      <c r="S37" s="6"/>
      <c r="T37" s="14" t="str">
        <f t="shared" si="0"/>
        <v>$353k</v>
      </c>
      <c r="U37" s="6">
        <v>0.3</v>
      </c>
      <c r="V37" s="6">
        <v>0.3</v>
      </c>
      <c r="W37" s="6" t="s">
        <v>430</v>
      </c>
      <c r="X37" s="14" t="str">
        <f t="shared" si="1"/>
        <v>$353k</v>
      </c>
      <c r="Y37" s="6"/>
      <c r="Z37" s="7">
        <v>45597</v>
      </c>
      <c r="AA37" s="6"/>
      <c r="AB37" s="6" t="s">
        <v>361</v>
      </c>
      <c r="AC37" s="6" t="s">
        <v>362</v>
      </c>
      <c r="AD37" s="6" t="b">
        <v>0</v>
      </c>
      <c r="AE37" s="6" t="b">
        <v>0</v>
      </c>
      <c r="AF37" s="16">
        <v>14.289419162443238</v>
      </c>
      <c r="AG37" s="16">
        <v>14.289419162443238</v>
      </c>
      <c r="AH37" s="6">
        <v>0</v>
      </c>
      <c r="AI37" s="6">
        <v>0</v>
      </c>
      <c r="AJ37" s="6">
        <v>0</v>
      </c>
      <c r="AK37" s="6">
        <v>0</v>
      </c>
      <c r="AL37" s="6">
        <v>0</v>
      </c>
      <c r="AM37" s="6">
        <v>0</v>
      </c>
      <c r="AN37" s="6">
        <v>0</v>
      </c>
      <c r="AO37" s="6">
        <v>0</v>
      </c>
      <c r="AP37" s="6">
        <v>0</v>
      </c>
      <c r="AQ37" s="6">
        <v>0</v>
      </c>
      <c r="AR37" s="6">
        <v>0</v>
      </c>
      <c r="AS37" s="6">
        <v>0</v>
      </c>
      <c r="AT37" s="6">
        <v>0</v>
      </c>
      <c r="AU37" s="16">
        <v>12.182245222940074</v>
      </c>
      <c r="AV37" s="16">
        <v>11.058560371500578</v>
      </c>
      <c r="AW37" s="16">
        <v>13.238783453290008</v>
      </c>
      <c r="AX37" s="16">
        <v>15.027976237642077</v>
      </c>
      <c r="AY37" s="16">
        <v>17.079790609990841</v>
      </c>
      <c r="AZ37" s="16">
        <v>18.338817486164189</v>
      </c>
      <c r="BA37" s="16">
        <v>19.666304339525297</v>
      </c>
      <c r="BB37" s="16">
        <v>21.118853816018081</v>
      </c>
      <c r="BC37" s="16">
        <v>22.686378378942305</v>
      </c>
      <c r="BD37" s="16">
        <v>24.316331136928074</v>
      </c>
      <c r="BE37" s="16">
        <v>13.113363045380478</v>
      </c>
      <c r="BF37" s="16">
        <v>11.902750963673428</v>
      </c>
      <c r="BG37" s="16">
        <v>14.238191845520829</v>
      </c>
      <c r="BH37" s="16">
        <v>16.159840399314334</v>
      </c>
      <c r="BI37" s="16">
        <v>18.372193591090451</v>
      </c>
      <c r="BJ37" s="16">
        <v>19.69806107374189</v>
      </c>
      <c r="BK37" s="16">
        <v>21.118438748384111</v>
      </c>
      <c r="BL37" s="16">
        <v>22.697055076562535</v>
      </c>
      <c r="BM37" s="16">
        <v>24.40363551306552</v>
      </c>
      <c r="BN37" s="16">
        <v>26.156228975289054</v>
      </c>
      <c r="BO37" s="16">
        <v>14.289419162443238</v>
      </c>
      <c r="BP37" s="16">
        <v>14.289419162443238</v>
      </c>
      <c r="BQ37" s="6">
        <v>0</v>
      </c>
      <c r="BR37" s="6">
        <v>0</v>
      </c>
      <c r="BS37" s="6">
        <v>0</v>
      </c>
      <c r="BT37" s="6">
        <v>0</v>
      </c>
      <c r="BU37" s="6">
        <v>0</v>
      </c>
      <c r="BV37" s="6">
        <v>0</v>
      </c>
      <c r="BW37" s="6">
        <v>0</v>
      </c>
      <c r="BX37" s="6">
        <v>0</v>
      </c>
      <c r="BY37" s="6">
        <v>0</v>
      </c>
      <c r="BZ37" s="6">
        <v>0</v>
      </c>
      <c r="CA37" s="6">
        <v>0</v>
      </c>
      <c r="CB37" s="6">
        <v>0</v>
      </c>
      <c r="CC37" s="6">
        <v>0</v>
      </c>
      <c r="CD37" s="16">
        <v>12.15534517858246</v>
      </c>
      <c r="CE37" s="16">
        <v>11.652808527548398</v>
      </c>
      <c r="CF37" s="16">
        <v>14.568380106520307</v>
      </c>
      <c r="CG37" s="16">
        <v>17.216837663741828</v>
      </c>
      <c r="CH37" s="16">
        <v>20.281400226310637</v>
      </c>
      <c r="CI37" s="16">
        <v>22.417243380772256</v>
      </c>
      <c r="CJ37" s="16">
        <v>24.754627476011322</v>
      </c>
      <c r="CK37" s="16">
        <v>26.742035154872248</v>
      </c>
      <c r="CL37" s="16">
        <v>28.944383040649399</v>
      </c>
      <c r="CM37" s="16">
        <v>31.251823517053015</v>
      </c>
      <c r="CN37" s="16">
        <v>13.383978375264444</v>
      </c>
      <c r="CO37" s="16">
        <v>12.832135809581064</v>
      </c>
      <c r="CP37" s="16">
        <v>16.008850022500496</v>
      </c>
      <c r="CQ37" s="16">
        <v>18.891041196150329</v>
      </c>
      <c r="CR37" s="16">
        <v>22.24840824580366</v>
      </c>
      <c r="CS37" s="16">
        <v>24.541692984638146</v>
      </c>
      <c r="CT37" s="16">
        <v>26.921676041172141</v>
      </c>
      <c r="CU37" s="16">
        <v>29.097277873971322</v>
      </c>
      <c r="CV37" s="16">
        <v>31.437596658656712</v>
      </c>
      <c r="CW37" s="16">
        <v>33.879128159739707</v>
      </c>
      <c r="CX37" s="6">
        <v>10</v>
      </c>
      <c r="CY37" s="6">
        <v>12.106100026867052</v>
      </c>
      <c r="CZ37" s="6">
        <v>11.579972578682364</v>
      </c>
      <c r="DA37" s="6">
        <v>14.477320360194696</v>
      </c>
      <c r="DB37" s="6">
        <v>17.109223717735031</v>
      </c>
      <c r="DC37" s="6">
        <v>20.154631213816966</v>
      </c>
      <c r="DD37" s="6">
        <v>0</v>
      </c>
      <c r="DE37" s="6">
        <v>0</v>
      </c>
      <c r="DF37" s="6">
        <v>2.4142308447947256</v>
      </c>
      <c r="DG37" s="6">
        <v>50.381385359426019</v>
      </c>
      <c r="DH37" s="6">
        <v>344.29219418189541</v>
      </c>
      <c r="DI37" s="6">
        <v>880.979594194127</v>
      </c>
      <c r="DJ37" s="6">
        <v>2168.9663313236274</v>
      </c>
      <c r="DK37" s="6">
        <v>4159.796718937795</v>
      </c>
      <c r="DL37" s="6">
        <v>7373.0273709302037</v>
      </c>
      <c r="DM37" s="6">
        <v>11827.169090402156</v>
      </c>
      <c r="DN37" s="6">
        <v>8760</v>
      </c>
      <c r="DO37" s="6">
        <v>8760</v>
      </c>
      <c r="DP37" s="6">
        <v>8760</v>
      </c>
      <c r="DQ37" s="6">
        <v>8760</v>
      </c>
      <c r="DR37" s="6">
        <v>8760</v>
      </c>
      <c r="DS37" s="6">
        <v>8760</v>
      </c>
      <c r="DT37" s="6">
        <v>8760</v>
      </c>
      <c r="DU37" s="6">
        <v>8760</v>
      </c>
      <c r="DV37" s="6">
        <v>8760</v>
      </c>
      <c r="DW37" s="6">
        <v>8760</v>
      </c>
      <c r="DX37" s="6">
        <v>0</v>
      </c>
      <c r="DY37" s="6">
        <v>0</v>
      </c>
      <c r="DZ37" s="6">
        <v>108655.14722471462</v>
      </c>
      <c r="EA37" s="6">
        <v>2267470.3437810517</v>
      </c>
      <c r="EB37" s="6">
        <v>15495253.541230708</v>
      </c>
      <c r="EC37" s="6">
        <v>39649467.537670873</v>
      </c>
      <c r="ED37" s="6">
        <v>97616744.713348269</v>
      </c>
      <c r="EE37" s="6">
        <v>187216282.93979552</v>
      </c>
      <c r="EF37" s="6">
        <v>331831306.1104098</v>
      </c>
      <c r="EG37" s="6">
        <v>532294913.52907753</v>
      </c>
      <c r="EH37" s="6">
        <v>0</v>
      </c>
      <c r="EI37" s="6">
        <v>0</v>
      </c>
      <c r="EJ37" s="6">
        <v>12.182245222940074</v>
      </c>
      <c r="EK37" s="6">
        <v>11.058560371500578</v>
      </c>
      <c r="EL37" s="6">
        <v>13.238783453290008</v>
      </c>
      <c r="EM37" s="6">
        <v>15.027976237642077</v>
      </c>
      <c r="EN37" s="6">
        <v>17.079790609990841</v>
      </c>
      <c r="EO37" s="6">
        <v>18.338817486164189</v>
      </c>
      <c r="EP37" s="6">
        <v>19.666304339525297</v>
      </c>
      <c r="EQ37" s="6">
        <v>21.118853816018081</v>
      </c>
      <c r="ER37" s="6">
        <v>22.686378378942305</v>
      </c>
      <c r="ES37" s="6">
        <v>24.316331136928074</v>
      </c>
      <c r="ET37" s="6">
        <v>0</v>
      </c>
      <c r="EU37" s="6">
        <v>0</v>
      </c>
      <c r="EV37" s="6">
        <v>12.15534517858246</v>
      </c>
      <c r="EW37" s="6">
        <v>11.652808527548398</v>
      </c>
      <c r="EX37" s="6">
        <v>14.568380106520307</v>
      </c>
      <c r="EY37" s="6">
        <v>17.216837663741828</v>
      </c>
      <c r="EZ37" s="6">
        <v>20.281400226310637</v>
      </c>
      <c r="FA37" s="6">
        <v>22.417243380772256</v>
      </c>
      <c r="FB37" s="6">
        <v>24.754627476011322</v>
      </c>
      <c r="FC37" s="6">
        <v>26.742035154872248</v>
      </c>
      <c r="FD37" s="6">
        <v>28.944383040649399</v>
      </c>
      <c r="FE37" s="6">
        <v>31.251823517053015</v>
      </c>
      <c r="FF37" s="6">
        <v>0.99374949406455593</v>
      </c>
      <c r="FG37" s="6"/>
      <c r="FH37" s="6">
        <v>34.690989831501327</v>
      </c>
      <c r="FI37" s="6">
        <v>0</v>
      </c>
      <c r="FJ37" s="6">
        <v>0</v>
      </c>
      <c r="FK37" s="6" t="s">
        <v>234</v>
      </c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</row>
    <row r="38" spans="1:228" x14ac:dyDescent="0.25">
      <c r="A38" s="6" t="s">
        <v>376</v>
      </c>
      <c r="B38" s="6" t="s">
        <v>385</v>
      </c>
      <c r="C38" s="6" t="s">
        <v>230</v>
      </c>
      <c r="D38" s="6" t="s">
        <v>318</v>
      </c>
      <c r="E38" s="6">
        <v>22</v>
      </c>
      <c r="F38" s="6">
        <v>22</v>
      </c>
      <c r="G38" s="6" t="s">
        <v>408</v>
      </c>
      <c r="H38" s="6" t="s">
        <v>233</v>
      </c>
      <c r="I38" s="6">
        <v>-37.729534999999998</v>
      </c>
      <c r="J38" s="6">
        <v>145.067959</v>
      </c>
      <c r="K38" s="6">
        <v>-37.72954</v>
      </c>
      <c r="L38" s="6">
        <v>145.068094</v>
      </c>
      <c r="M38" s="6">
        <v>4319</v>
      </c>
      <c r="N38" s="6">
        <v>0.96578712</v>
      </c>
      <c r="O38" s="6" t="s">
        <v>250</v>
      </c>
      <c r="P38" s="6" t="s">
        <v>409</v>
      </c>
      <c r="Q38" s="6"/>
      <c r="R38" s="6"/>
      <c r="S38" s="6"/>
      <c r="T38" s="14" t="str">
        <f t="shared" si="0"/>
        <v>$1.21m</v>
      </c>
      <c r="U38" s="6">
        <v>0.3</v>
      </c>
      <c r="V38" s="6">
        <v>0.3</v>
      </c>
      <c r="W38" s="6" t="s">
        <v>431</v>
      </c>
      <c r="X38" s="14" t="str">
        <f t="shared" si="1"/>
        <v>$1.21m</v>
      </c>
      <c r="Y38" s="6"/>
      <c r="Z38" s="7">
        <v>48153</v>
      </c>
      <c r="AA38" s="6"/>
      <c r="AB38" s="6" t="s">
        <v>361</v>
      </c>
      <c r="AC38" s="6" t="s">
        <v>362</v>
      </c>
      <c r="AD38" s="6" t="b">
        <v>0</v>
      </c>
      <c r="AE38" s="6" t="b">
        <v>0</v>
      </c>
      <c r="AF38" s="16">
        <v>14.289419162443238</v>
      </c>
      <c r="AG38" s="16">
        <v>14.289419162443238</v>
      </c>
      <c r="AH38" s="6">
        <v>0</v>
      </c>
      <c r="AI38" s="6">
        <v>0</v>
      </c>
      <c r="AJ38" s="6">
        <v>0</v>
      </c>
      <c r="AK38" s="6">
        <v>0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16">
        <v>12.931139553782344</v>
      </c>
      <c r="AV38" s="16">
        <v>13.195919082663202</v>
      </c>
      <c r="AW38" s="16">
        <v>13.523540581562553</v>
      </c>
      <c r="AX38" s="16">
        <v>13.769100124439394</v>
      </c>
      <c r="AY38" s="16">
        <v>13.905855022464927</v>
      </c>
      <c r="AZ38" s="16">
        <v>14.177260679530411</v>
      </c>
      <c r="BA38" s="16">
        <v>14.508488663025853</v>
      </c>
      <c r="BB38" s="16">
        <v>14.867850500977674</v>
      </c>
      <c r="BC38" s="16">
        <v>15.241279774860159</v>
      </c>
      <c r="BD38" s="16">
        <v>15.589519707337839</v>
      </c>
      <c r="BE38" s="16">
        <v>13.763719618110935</v>
      </c>
      <c r="BF38" s="16">
        <v>14.044318455424262</v>
      </c>
      <c r="BG38" s="16">
        <v>14.381674040844256</v>
      </c>
      <c r="BH38" s="16">
        <v>14.64044900953151</v>
      </c>
      <c r="BI38" s="16">
        <v>14.790690144581401</v>
      </c>
      <c r="BJ38" s="16">
        <v>15.057634358995251</v>
      </c>
      <c r="BK38" s="16">
        <v>15.405418411051746</v>
      </c>
      <c r="BL38" s="16">
        <v>15.800092294780208</v>
      </c>
      <c r="BM38" s="16">
        <v>16.21149492399439</v>
      </c>
      <c r="BN38" s="16">
        <v>16.581434047194815</v>
      </c>
      <c r="BO38" s="16">
        <v>14.289419162443238</v>
      </c>
      <c r="BP38" s="16">
        <v>14.289419162443238</v>
      </c>
      <c r="BQ38" s="6">
        <v>0</v>
      </c>
      <c r="BR38" s="6">
        <v>0</v>
      </c>
      <c r="BS38" s="6">
        <v>0</v>
      </c>
      <c r="BT38" s="6">
        <v>0</v>
      </c>
      <c r="BU38" s="6">
        <v>0</v>
      </c>
      <c r="BV38" s="6">
        <v>0</v>
      </c>
      <c r="BW38" s="6">
        <v>0</v>
      </c>
      <c r="BX38" s="6">
        <v>0</v>
      </c>
      <c r="BY38" s="6">
        <v>0</v>
      </c>
      <c r="BZ38" s="6">
        <v>0</v>
      </c>
      <c r="CA38" s="6">
        <v>0</v>
      </c>
      <c r="CB38" s="6">
        <v>0</v>
      </c>
      <c r="CC38" s="6">
        <v>0</v>
      </c>
      <c r="CD38" s="16">
        <v>13.472866631914739</v>
      </c>
      <c r="CE38" s="16">
        <v>14.164567500366038</v>
      </c>
      <c r="CF38" s="16">
        <v>14.908215578816824</v>
      </c>
      <c r="CG38" s="16">
        <v>15.439483399506715</v>
      </c>
      <c r="CH38" s="16">
        <v>15.731943806908331</v>
      </c>
      <c r="CI38" s="16">
        <v>16.02551229800596</v>
      </c>
      <c r="CJ38" s="16">
        <v>16.32019213529275</v>
      </c>
      <c r="CK38" s="16">
        <v>16.615986589879494</v>
      </c>
      <c r="CL38" s="16">
        <v>16.912898941516048</v>
      </c>
      <c r="CM38" s="16">
        <v>17.210932478612783</v>
      </c>
      <c r="CN38" s="16">
        <v>14.834671743595647</v>
      </c>
      <c r="CO38" s="16">
        <v>15.598098382803821</v>
      </c>
      <c r="CP38" s="16">
        <v>16.382287224752357</v>
      </c>
      <c r="CQ38" s="16">
        <v>16.940853055820167</v>
      </c>
      <c r="CR38" s="16">
        <v>17.257719112612232</v>
      </c>
      <c r="CS38" s="16">
        <v>17.544226828377173</v>
      </c>
      <c r="CT38" s="16">
        <v>17.748880528370261</v>
      </c>
      <c r="CU38" s="16">
        <v>18.079401068613784</v>
      </c>
      <c r="CV38" s="16">
        <v>18.369743604667082</v>
      </c>
      <c r="CW38" s="16">
        <v>18.657835657921748</v>
      </c>
      <c r="CX38" s="6">
        <v>10</v>
      </c>
      <c r="CY38" s="6">
        <v>12.878600269295603</v>
      </c>
      <c r="CZ38" s="6">
        <v>13.539791330862796</v>
      </c>
      <c r="DA38" s="6">
        <v>14.250638294990752</v>
      </c>
      <c r="DB38" s="6">
        <v>14.758472751126281</v>
      </c>
      <c r="DC38" s="6">
        <v>15.038033202841779</v>
      </c>
      <c r="DD38" s="6">
        <v>0.16327144716182856</v>
      </c>
      <c r="DE38" s="6">
        <v>0.98861000556781697</v>
      </c>
      <c r="DF38" s="6">
        <v>3.3003174116199112</v>
      </c>
      <c r="DG38" s="6">
        <v>9.3175375669658145</v>
      </c>
      <c r="DH38" s="6">
        <v>18.187767941132716</v>
      </c>
      <c r="DI38" s="6">
        <v>31.723436123995008</v>
      </c>
      <c r="DJ38" s="6">
        <v>46.339172917706478</v>
      </c>
      <c r="DK38" s="6">
        <v>77.419684467333411</v>
      </c>
      <c r="DL38" s="6">
        <v>119.22694062127067</v>
      </c>
      <c r="DM38" s="6">
        <v>207.4799410374938</v>
      </c>
      <c r="DN38" s="6">
        <v>8760</v>
      </c>
      <c r="DO38" s="6">
        <v>8760</v>
      </c>
      <c r="DP38" s="6">
        <v>8760</v>
      </c>
      <c r="DQ38" s="6">
        <v>8760</v>
      </c>
      <c r="DR38" s="6">
        <v>8760</v>
      </c>
      <c r="DS38" s="6">
        <v>8760</v>
      </c>
      <c r="DT38" s="6">
        <v>8760</v>
      </c>
      <c r="DU38" s="6">
        <v>8760</v>
      </c>
      <c r="DV38" s="6">
        <v>8760</v>
      </c>
      <c r="DW38" s="6">
        <v>8760</v>
      </c>
      <c r="DX38" s="6">
        <v>7348.2132693359299</v>
      </c>
      <c r="DY38" s="6">
        <v>44493.494039477599</v>
      </c>
      <c r="DZ38" s="6">
        <v>148534.45975185558</v>
      </c>
      <c r="EA38" s="6">
        <v>419346.15254100144</v>
      </c>
      <c r="EB38" s="6">
        <v>818560.74682897585</v>
      </c>
      <c r="EC38" s="6">
        <v>1427748.5642925699</v>
      </c>
      <c r="ED38" s="6">
        <v>2085546.0721582384</v>
      </c>
      <c r="EE38" s="6">
        <v>3484359.1001358083</v>
      </c>
      <c r="EF38" s="6">
        <v>5365941.2124104323</v>
      </c>
      <c r="EG38" s="6">
        <v>9337865.7588648368</v>
      </c>
      <c r="EH38" s="6">
        <v>0</v>
      </c>
      <c r="EI38" s="6">
        <v>0</v>
      </c>
      <c r="EJ38" s="6">
        <v>12.931139553782344</v>
      </c>
      <c r="EK38" s="6">
        <v>13.195919082663202</v>
      </c>
      <c r="EL38" s="6">
        <v>13.523540581562553</v>
      </c>
      <c r="EM38" s="6">
        <v>13.769100124439394</v>
      </c>
      <c r="EN38" s="6">
        <v>13.905855022464927</v>
      </c>
      <c r="EO38" s="6">
        <v>14.177260679530411</v>
      </c>
      <c r="EP38" s="6">
        <v>14.508488663025853</v>
      </c>
      <c r="EQ38" s="6">
        <v>14.867850500977674</v>
      </c>
      <c r="ER38" s="6">
        <v>15.241279774860159</v>
      </c>
      <c r="ES38" s="6">
        <v>15.589519707337839</v>
      </c>
      <c r="ET38" s="6">
        <v>0</v>
      </c>
      <c r="EU38" s="6">
        <v>0</v>
      </c>
      <c r="EV38" s="6">
        <v>13.472866631914739</v>
      </c>
      <c r="EW38" s="6">
        <v>14.164567500366038</v>
      </c>
      <c r="EX38" s="6">
        <v>14.908215578816824</v>
      </c>
      <c r="EY38" s="6">
        <v>15.439483399506715</v>
      </c>
      <c r="EZ38" s="6">
        <v>15.731943806908331</v>
      </c>
      <c r="FA38" s="6">
        <v>16.02551229800596</v>
      </c>
      <c r="FB38" s="6">
        <v>16.32019213529275</v>
      </c>
      <c r="FC38" s="6">
        <v>16.615986589879494</v>
      </c>
      <c r="FD38" s="6">
        <v>16.912898941516048</v>
      </c>
      <c r="FE38" s="6">
        <v>17.210932478612783</v>
      </c>
      <c r="FF38" s="6">
        <v>0.95589161691755875</v>
      </c>
      <c r="FG38" s="6"/>
      <c r="FH38" s="6">
        <v>28.191640926638531</v>
      </c>
      <c r="FI38" s="6">
        <v>0</v>
      </c>
      <c r="FJ38" s="6">
        <v>0</v>
      </c>
      <c r="FK38" s="6" t="s">
        <v>234</v>
      </c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</row>
    <row r="39" spans="1:228" x14ac:dyDescent="0.25">
      <c r="A39" s="6" t="s">
        <v>327</v>
      </c>
      <c r="B39" s="6" t="s">
        <v>386</v>
      </c>
      <c r="C39" s="6" t="s">
        <v>230</v>
      </c>
      <c r="D39" s="6" t="s">
        <v>318</v>
      </c>
      <c r="E39" s="6">
        <v>22</v>
      </c>
      <c r="F39" s="6">
        <v>22</v>
      </c>
      <c r="G39" s="6" t="s">
        <v>328</v>
      </c>
      <c r="H39" s="6" t="s">
        <v>233</v>
      </c>
      <c r="I39" s="6">
        <v>-37.585581689999998</v>
      </c>
      <c r="J39" s="6">
        <v>144.72220709999999</v>
      </c>
      <c r="K39" s="6">
        <v>-37.586309</v>
      </c>
      <c r="L39" s="6">
        <v>144.72247200000001</v>
      </c>
      <c r="M39" s="6">
        <v>3261</v>
      </c>
      <c r="N39" s="6">
        <v>0.964222354</v>
      </c>
      <c r="O39" s="6" t="s">
        <v>329</v>
      </c>
      <c r="P39" s="6"/>
      <c r="Q39" s="6"/>
      <c r="R39" s="6"/>
      <c r="S39" s="6" t="s">
        <v>418</v>
      </c>
      <c r="T39" s="14" t="str">
        <f t="shared" si="0"/>
        <v>$368k</v>
      </c>
      <c r="U39" s="6">
        <v>0.3</v>
      </c>
      <c r="V39" s="6">
        <v>0.3</v>
      </c>
      <c r="W39" s="6" t="s">
        <v>432</v>
      </c>
      <c r="X39" s="14" t="str">
        <f t="shared" si="1"/>
        <v>$368k</v>
      </c>
      <c r="Y39" s="6"/>
      <c r="Z39" s="7">
        <v>45962</v>
      </c>
      <c r="AA39" s="6"/>
      <c r="AB39" s="6" t="s">
        <v>361</v>
      </c>
      <c r="AC39" s="6" t="s">
        <v>362</v>
      </c>
      <c r="AD39" s="6" t="b">
        <v>0</v>
      </c>
      <c r="AE39" s="6" t="b">
        <v>0</v>
      </c>
      <c r="AF39" s="16">
        <v>12.574688862950049</v>
      </c>
      <c r="AG39" s="16">
        <v>12.574688862950049</v>
      </c>
      <c r="AH39" s="6">
        <v>0</v>
      </c>
      <c r="AI39" s="6">
        <v>0</v>
      </c>
      <c r="AJ39" s="6">
        <v>0</v>
      </c>
      <c r="AK39" s="6">
        <v>0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16">
        <v>7.0305345771571659</v>
      </c>
      <c r="AV39" s="16">
        <v>7.2486301968439175</v>
      </c>
      <c r="AW39" s="16">
        <v>7.383699916970671</v>
      </c>
      <c r="AX39" s="16">
        <v>7.4957491864169716</v>
      </c>
      <c r="AY39" s="16">
        <v>7.6426586382691095</v>
      </c>
      <c r="AZ39" s="16">
        <v>7.8695859080050958</v>
      </c>
      <c r="BA39" s="16">
        <v>8.1338193291982996</v>
      </c>
      <c r="BB39" s="16">
        <v>8.4184729989884381</v>
      </c>
      <c r="BC39" s="16">
        <v>8.7160429965822601</v>
      </c>
      <c r="BD39" s="16">
        <v>9.0041652130856935</v>
      </c>
      <c r="BE39" s="16">
        <v>7.5687914919213339</v>
      </c>
      <c r="BF39" s="16">
        <v>7.8029018327724051</v>
      </c>
      <c r="BG39" s="16">
        <v>7.9420432038241859</v>
      </c>
      <c r="BH39" s="16">
        <v>8.0612624209251429</v>
      </c>
      <c r="BI39" s="16">
        <v>8.22194142201284</v>
      </c>
      <c r="BJ39" s="16">
        <v>8.4538682908298508</v>
      </c>
      <c r="BK39" s="16">
        <v>8.7354447152685459</v>
      </c>
      <c r="BL39" s="16">
        <v>9.0486530413039929</v>
      </c>
      <c r="BM39" s="16">
        <v>9.3769190726582874</v>
      </c>
      <c r="BN39" s="16">
        <v>9.6866137335692102</v>
      </c>
      <c r="BO39" s="16">
        <v>14.098893573610662</v>
      </c>
      <c r="BP39" s="16">
        <v>14.098893573610662</v>
      </c>
      <c r="BQ39" s="6">
        <v>0</v>
      </c>
      <c r="BR39" s="6">
        <v>0</v>
      </c>
      <c r="BS39" s="6">
        <v>0</v>
      </c>
      <c r="BT39" s="6">
        <v>0</v>
      </c>
      <c r="BU39" s="6">
        <v>0</v>
      </c>
      <c r="BV39" s="6">
        <v>0</v>
      </c>
      <c r="BW39" s="6">
        <v>0</v>
      </c>
      <c r="BX39" s="6">
        <v>0</v>
      </c>
      <c r="BY39" s="6">
        <v>0</v>
      </c>
      <c r="BZ39" s="6">
        <v>0</v>
      </c>
      <c r="CA39" s="6">
        <v>0</v>
      </c>
      <c r="CB39" s="6">
        <v>0</v>
      </c>
      <c r="CC39" s="6">
        <v>0</v>
      </c>
      <c r="CD39" s="16">
        <v>6.9482742841822906</v>
      </c>
      <c r="CE39" s="16">
        <v>7.5631285884842576</v>
      </c>
      <c r="CF39" s="16">
        <v>8.0484785999688597</v>
      </c>
      <c r="CG39" s="16">
        <v>8.5080523930488017</v>
      </c>
      <c r="CH39" s="16">
        <v>8.9927467855471761</v>
      </c>
      <c r="CI39" s="16">
        <v>9.5324207619797381</v>
      </c>
      <c r="CJ39" s="16">
        <v>10.145386709263528</v>
      </c>
      <c r="CK39" s="16">
        <v>10.563257805181957</v>
      </c>
      <c r="CL39" s="16">
        <v>11.019425019867336</v>
      </c>
      <c r="CM39" s="16">
        <v>11.467301041995579</v>
      </c>
      <c r="CN39" s="16">
        <v>7.6505892180469388</v>
      </c>
      <c r="CO39" s="16">
        <v>8.3285581294257724</v>
      </c>
      <c r="CP39" s="16">
        <v>8.8442837071871026</v>
      </c>
      <c r="CQ39" s="16">
        <v>9.335394303831686</v>
      </c>
      <c r="CR39" s="16">
        <v>9.8649156125048965</v>
      </c>
      <c r="CS39" s="16">
        <v>10.435794435882956</v>
      </c>
      <c r="CT39" s="16">
        <v>11.033525532302431</v>
      </c>
      <c r="CU39" s="16">
        <v>11.493592235285655</v>
      </c>
      <c r="CV39" s="16">
        <v>11.968617147526778</v>
      </c>
      <c r="CW39" s="16">
        <v>12.431343772183185</v>
      </c>
      <c r="CX39" s="6">
        <v>10</v>
      </c>
      <c r="CY39" s="6">
        <v>6.9637255602741108</v>
      </c>
      <c r="CZ39" s="6">
        <v>7.4912584938262388</v>
      </c>
      <c r="DA39" s="6">
        <v>7.9719963727972161</v>
      </c>
      <c r="DB39" s="6">
        <v>8.4272029768726906</v>
      </c>
      <c r="DC39" s="6">
        <v>8.9072914670038745</v>
      </c>
      <c r="DD39" s="6">
        <v>0</v>
      </c>
      <c r="DE39" s="6">
        <v>1.307190435419183</v>
      </c>
      <c r="DF39" s="6">
        <v>10.114965930528367</v>
      </c>
      <c r="DG39" s="6">
        <v>15.411513798491239</v>
      </c>
      <c r="DH39" s="6">
        <v>22.630772781699573</v>
      </c>
      <c r="DI39" s="6">
        <v>32.385564523178516</v>
      </c>
      <c r="DJ39" s="6">
        <v>44.177313556676722</v>
      </c>
      <c r="DK39" s="6">
        <v>21.866537057813485</v>
      </c>
      <c r="DL39" s="6">
        <v>28.56238434621293</v>
      </c>
      <c r="DM39" s="6">
        <v>86.204897038532536</v>
      </c>
      <c r="DN39" s="6">
        <v>8760</v>
      </c>
      <c r="DO39" s="6">
        <v>8760</v>
      </c>
      <c r="DP39" s="6">
        <v>8760</v>
      </c>
      <c r="DQ39" s="6">
        <v>8760</v>
      </c>
      <c r="DR39" s="6">
        <v>8760</v>
      </c>
      <c r="DS39" s="6">
        <v>8760</v>
      </c>
      <c r="DT39" s="6">
        <v>8760</v>
      </c>
      <c r="DU39" s="6">
        <v>8760</v>
      </c>
      <c r="DV39" s="6">
        <v>8760</v>
      </c>
      <c r="DW39" s="6">
        <v>8760</v>
      </c>
      <c r="DX39" s="6">
        <v>0</v>
      </c>
      <c r="DY39" s="6">
        <v>58831.560999000794</v>
      </c>
      <c r="DZ39" s="6">
        <v>455235.30391642405</v>
      </c>
      <c r="EA39" s="6">
        <v>693612.33800041478</v>
      </c>
      <c r="EB39" s="6">
        <v>1018523.1266124876</v>
      </c>
      <c r="EC39" s="6">
        <v>1457548.3901253252</v>
      </c>
      <c r="ED39" s="6">
        <v>1988249.1845560139</v>
      </c>
      <c r="EE39" s="6">
        <v>984127.84694307821</v>
      </c>
      <c r="EF39" s="6">
        <v>1285481.909452833</v>
      </c>
      <c r="EG39" s="6">
        <v>3879747.373540632</v>
      </c>
      <c r="EH39" s="6">
        <v>0</v>
      </c>
      <c r="EI39" s="6">
        <v>0</v>
      </c>
      <c r="EJ39" s="6">
        <v>7.0305345771571659</v>
      </c>
      <c r="EK39" s="6">
        <v>7.2486301968439175</v>
      </c>
      <c r="EL39" s="6">
        <v>7.383699916970671</v>
      </c>
      <c r="EM39" s="6">
        <v>7.4957491864169716</v>
      </c>
      <c r="EN39" s="6">
        <v>7.6426586382691095</v>
      </c>
      <c r="EO39" s="6">
        <v>7.8695859080050958</v>
      </c>
      <c r="EP39" s="6">
        <v>8.1338193291982996</v>
      </c>
      <c r="EQ39" s="6">
        <v>8.4184729989884381</v>
      </c>
      <c r="ER39" s="6">
        <v>8.7160429965822601</v>
      </c>
      <c r="ES39" s="6">
        <v>9.0041652130856935</v>
      </c>
      <c r="ET39" s="6">
        <v>0</v>
      </c>
      <c r="EU39" s="6">
        <v>0</v>
      </c>
      <c r="EV39" s="6">
        <v>6.9482742841822906</v>
      </c>
      <c r="EW39" s="6">
        <v>7.5631285884842576</v>
      </c>
      <c r="EX39" s="6">
        <v>8.0484785999688597</v>
      </c>
      <c r="EY39" s="6">
        <v>8.5080523930488017</v>
      </c>
      <c r="EZ39" s="6">
        <v>8.9927467855471761</v>
      </c>
      <c r="FA39" s="6">
        <v>9.5324207619797381</v>
      </c>
      <c r="FB39" s="6">
        <v>10.145386709263528</v>
      </c>
      <c r="FC39" s="6">
        <v>10.563257805181957</v>
      </c>
      <c r="FD39" s="6">
        <v>11.019425019867336</v>
      </c>
      <c r="FE39" s="6">
        <v>11.467301041995579</v>
      </c>
      <c r="FF39" s="6">
        <v>0.99049730626457289</v>
      </c>
      <c r="FG39" s="6"/>
      <c r="FH39" s="6">
        <v>11.263126491107215</v>
      </c>
      <c r="FI39" s="6">
        <v>0</v>
      </c>
      <c r="FJ39" s="6">
        <v>0</v>
      </c>
      <c r="FK39" s="6" t="s">
        <v>234</v>
      </c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</row>
    <row r="40" spans="1:228" x14ac:dyDescent="0.25">
      <c r="A40" s="6" t="s">
        <v>368</v>
      </c>
      <c r="B40" s="6" t="s">
        <v>387</v>
      </c>
      <c r="C40" s="6" t="s">
        <v>230</v>
      </c>
      <c r="D40" s="6" t="s">
        <v>318</v>
      </c>
      <c r="E40" s="6">
        <v>22</v>
      </c>
      <c r="F40" s="6">
        <v>22</v>
      </c>
      <c r="G40" s="6" t="s">
        <v>410</v>
      </c>
      <c r="H40" s="6" t="s">
        <v>233</v>
      </c>
      <c r="I40" s="6">
        <v>-37.585581689999998</v>
      </c>
      <c r="J40" s="6">
        <v>144.72220709999999</v>
      </c>
      <c r="K40" s="6">
        <v>-37.585977999999997</v>
      </c>
      <c r="L40" s="6">
        <v>144.721565</v>
      </c>
      <c r="M40" s="6">
        <v>3989</v>
      </c>
      <c r="N40" s="6">
        <v>0.96703030300000004</v>
      </c>
      <c r="O40" s="6" t="s">
        <v>329</v>
      </c>
      <c r="P40" s="6"/>
      <c r="Q40" s="6"/>
      <c r="R40" s="6"/>
      <c r="S40" s="6" t="s">
        <v>396</v>
      </c>
      <c r="T40" s="14" t="str">
        <f t="shared" si="0"/>
        <v>$500k</v>
      </c>
      <c r="U40" s="6">
        <v>0.3</v>
      </c>
      <c r="V40" s="6">
        <v>0.3</v>
      </c>
      <c r="W40" s="6" t="s">
        <v>425</v>
      </c>
      <c r="X40" s="14" t="str">
        <f t="shared" si="1"/>
        <v>$500k</v>
      </c>
      <c r="Y40" s="6"/>
      <c r="Z40" s="7">
        <v>47058</v>
      </c>
      <c r="AA40" s="6"/>
      <c r="AB40" s="6" t="s">
        <v>362</v>
      </c>
      <c r="AC40" s="6" t="s">
        <v>361</v>
      </c>
      <c r="AD40" s="6" t="b">
        <v>0</v>
      </c>
      <c r="AE40" s="6" t="b">
        <v>0</v>
      </c>
      <c r="AF40" s="16">
        <v>14.289419162443238</v>
      </c>
      <c r="AG40" s="16">
        <v>14.289419162443238</v>
      </c>
      <c r="AH40" s="6">
        <v>0</v>
      </c>
      <c r="AI40" s="6">
        <v>0</v>
      </c>
      <c r="AJ40" s="6">
        <v>0</v>
      </c>
      <c r="AK40" s="6">
        <v>0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0</v>
      </c>
      <c r="AU40" s="16">
        <v>10.131781537754557</v>
      </c>
      <c r="AV40" s="16">
        <v>10.574003951548452</v>
      </c>
      <c r="AW40" s="16">
        <v>10.761815333006952</v>
      </c>
      <c r="AX40" s="16">
        <v>10.901060373098503</v>
      </c>
      <c r="AY40" s="16">
        <v>11.082168960240976</v>
      </c>
      <c r="AZ40" s="16">
        <v>11.428859667390974</v>
      </c>
      <c r="BA40" s="16">
        <v>11.812601166061171</v>
      </c>
      <c r="BB40" s="16">
        <v>12.225998628630332</v>
      </c>
      <c r="BC40" s="16">
        <v>12.658154244374513</v>
      </c>
      <c r="BD40" s="16">
        <v>13.076589015653362</v>
      </c>
      <c r="BE40" s="16">
        <v>10.859655529560195</v>
      </c>
      <c r="BF40" s="16">
        <v>11.332656035931947</v>
      </c>
      <c r="BG40" s="16">
        <v>11.524863292877328</v>
      </c>
      <c r="BH40" s="16">
        <v>11.672094567684756</v>
      </c>
      <c r="BI40" s="16">
        <v>11.8698907898836</v>
      </c>
      <c r="BJ40" s="16">
        <v>12.223583305199019</v>
      </c>
      <c r="BK40" s="16">
        <v>12.630719158573974</v>
      </c>
      <c r="BL40" s="16">
        <v>13.083592084135061</v>
      </c>
      <c r="BM40" s="16">
        <v>13.558237186529052</v>
      </c>
      <c r="BN40" s="16">
        <v>14.006029647517167</v>
      </c>
      <c r="BO40" s="16">
        <v>14.289419162443238</v>
      </c>
      <c r="BP40" s="16">
        <v>14.289419162443238</v>
      </c>
      <c r="BQ40" s="6">
        <v>0</v>
      </c>
      <c r="BR40" s="6">
        <v>0</v>
      </c>
      <c r="BS40" s="6">
        <v>0</v>
      </c>
      <c r="BT40" s="6">
        <v>0</v>
      </c>
      <c r="BU40" s="6">
        <v>0</v>
      </c>
      <c r="BV40" s="6">
        <v>0</v>
      </c>
      <c r="BW40" s="6">
        <v>0</v>
      </c>
      <c r="BX40" s="6">
        <v>0</v>
      </c>
      <c r="BY40" s="6">
        <v>0</v>
      </c>
      <c r="BZ40" s="6">
        <v>0</v>
      </c>
      <c r="CA40" s="6">
        <v>0</v>
      </c>
      <c r="CB40" s="6">
        <v>0</v>
      </c>
      <c r="CC40" s="6">
        <v>0</v>
      </c>
      <c r="CD40" s="16">
        <v>9.273214158307832</v>
      </c>
      <c r="CE40" s="16">
        <v>10.217281915603062</v>
      </c>
      <c r="CF40" s="16">
        <v>10.863667767925282</v>
      </c>
      <c r="CG40" s="16">
        <v>11.458723612753049</v>
      </c>
      <c r="CH40" s="16">
        <v>12.076095000018244</v>
      </c>
      <c r="CI40" s="16">
        <v>12.820570414547134</v>
      </c>
      <c r="CJ40" s="16">
        <v>13.644975178572604</v>
      </c>
      <c r="CK40" s="16">
        <v>14.206988327508922</v>
      </c>
      <c r="CL40" s="16">
        <v>14.820507604795541</v>
      </c>
      <c r="CM40" s="16">
        <v>15.422875693873669</v>
      </c>
      <c r="CN40" s="16">
        <v>10.210528449876724</v>
      </c>
      <c r="CO40" s="16">
        <v>11.251326136170441</v>
      </c>
      <c r="CP40" s="16">
        <v>11.937828826497345</v>
      </c>
      <c r="CQ40" s="16">
        <v>12.572995346276176</v>
      </c>
      <c r="CR40" s="16">
        <v>13.247304849640964</v>
      </c>
      <c r="CS40" s="16">
        <v>14.035557256411947</v>
      </c>
      <c r="CT40" s="16">
        <v>14.839472001885138</v>
      </c>
      <c r="CU40" s="16">
        <v>15.458235871867732</v>
      </c>
      <c r="CV40" s="16">
        <v>16.09711769298308</v>
      </c>
      <c r="CW40" s="16">
        <v>16.719459008187584</v>
      </c>
      <c r="CX40" s="6">
        <v>10</v>
      </c>
      <c r="CY40" s="6">
        <v>10.035502320807021</v>
      </c>
      <c r="CZ40" s="6">
        <v>10.47352243043969</v>
      </c>
      <c r="DA40" s="6">
        <v>10.760433660283256</v>
      </c>
      <c r="DB40" s="6">
        <v>11.34983487166215</v>
      </c>
      <c r="DC40" s="6">
        <v>11.961339567713148</v>
      </c>
      <c r="DD40" s="6">
        <v>8.1001694022290842E-3</v>
      </c>
      <c r="DE40" s="6">
        <v>0.13725224741247358</v>
      </c>
      <c r="DF40" s="6">
        <v>1.1817409443978533</v>
      </c>
      <c r="DG40" s="6">
        <v>4.1933444321428279</v>
      </c>
      <c r="DH40" s="6">
        <v>12.463075723203213</v>
      </c>
      <c r="DI40" s="6">
        <v>28.949703482664855</v>
      </c>
      <c r="DJ40" s="6">
        <v>54.653877085020866</v>
      </c>
      <c r="DK40" s="6">
        <v>55.299163583053094</v>
      </c>
      <c r="DL40" s="6">
        <v>88.137643083624681</v>
      </c>
      <c r="DM40" s="6">
        <v>227.36115469275202</v>
      </c>
      <c r="DN40" s="6">
        <v>8760</v>
      </c>
      <c r="DO40" s="6">
        <v>8760</v>
      </c>
      <c r="DP40" s="6">
        <v>8760</v>
      </c>
      <c r="DQ40" s="6">
        <v>8760</v>
      </c>
      <c r="DR40" s="6">
        <v>8760</v>
      </c>
      <c r="DS40" s="6">
        <v>8760</v>
      </c>
      <c r="DT40" s="6">
        <v>8760</v>
      </c>
      <c r="DU40" s="6">
        <v>8760</v>
      </c>
      <c r="DV40" s="6">
        <v>8760</v>
      </c>
      <c r="DW40" s="6">
        <v>8760</v>
      </c>
      <c r="DX40" s="6">
        <v>364.55714284404479</v>
      </c>
      <c r="DY40" s="6">
        <v>6177.1902142992003</v>
      </c>
      <c r="DZ40" s="6">
        <v>53185.566977518945</v>
      </c>
      <c r="EA40" s="6">
        <v>188726.13512530815</v>
      </c>
      <c r="EB40" s="6">
        <v>560914.59956993174</v>
      </c>
      <c r="EC40" s="6">
        <v>1302913.6384380169</v>
      </c>
      <c r="ED40" s="6">
        <v>2459758.5909724073</v>
      </c>
      <c r="EE40" s="6">
        <v>2488800.4282917269</v>
      </c>
      <c r="EF40" s="6">
        <v>3966732.7612595628</v>
      </c>
      <c r="EG40" s="6">
        <v>10232641.915575635</v>
      </c>
      <c r="EH40" s="6">
        <v>0</v>
      </c>
      <c r="EI40" s="6">
        <v>0</v>
      </c>
      <c r="EJ40" s="6">
        <v>10.131781537754557</v>
      </c>
      <c r="EK40" s="6">
        <v>10.574003951548452</v>
      </c>
      <c r="EL40" s="6">
        <v>10.761815333006952</v>
      </c>
      <c r="EM40" s="6">
        <v>10.901060373098503</v>
      </c>
      <c r="EN40" s="6">
        <v>11.082168960240976</v>
      </c>
      <c r="EO40" s="6">
        <v>11.428859667390974</v>
      </c>
      <c r="EP40" s="6">
        <v>11.812601166061171</v>
      </c>
      <c r="EQ40" s="6">
        <v>12.225998628630332</v>
      </c>
      <c r="ER40" s="6">
        <v>12.658154244374513</v>
      </c>
      <c r="ES40" s="6">
        <v>13.076589015653362</v>
      </c>
      <c r="ET40" s="6">
        <v>0</v>
      </c>
      <c r="EU40" s="6">
        <v>0</v>
      </c>
      <c r="EV40" s="6">
        <v>9.273214158307832</v>
      </c>
      <c r="EW40" s="6">
        <v>10.217281915603062</v>
      </c>
      <c r="EX40" s="6">
        <v>10.863667767925282</v>
      </c>
      <c r="EY40" s="6">
        <v>11.458723612753049</v>
      </c>
      <c r="EZ40" s="6">
        <v>12.076095000018244</v>
      </c>
      <c r="FA40" s="6">
        <v>12.820570414547134</v>
      </c>
      <c r="FB40" s="6">
        <v>13.644975178572604</v>
      </c>
      <c r="FC40" s="6">
        <v>14.206988327508922</v>
      </c>
      <c r="FD40" s="6">
        <v>14.820507604795541</v>
      </c>
      <c r="FE40" s="6">
        <v>15.422875693873669</v>
      </c>
      <c r="FF40" s="6">
        <v>0.99049730626457289</v>
      </c>
      <c r="FG40" s="6"/>
      <c r="FH40" s="6">
        <v>3.694334999185882</v>
      </c>
      <c r="FI40" s="6">
        <v>0</v>
      </c>
      <c r="FJ40" s="6">
        <v>0</v>
      </c>
      <c r="FK40" s="6" t="s">
        <v>234</v>
      </c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</row>
    <row r="41" spans="1:228" x14ac:dyDescent="0.25">
      <c r="A41" s="6" t="s">
        <v>326</v>
      </c>
      <c r="B41" s="6" t="s">
        <v>388</v>
      </c>
      <c r="C41" s="6" t="s">
        <v>230</v>
      </c>
      <c r="D41" s="6" t="s">
        <v>318</v>
      </c>
      <c r="E41" s="6">
        <v>22</v>
      </c>
      <c r="F41" s="6">
        <v>22</v>
      </c>
      <c r="G41" s="6" t="s">
        <v>412</v>
      </c>
      <c r="H41" s="6" t="s">
        <v>233</v>
      </c>
      <c r="I41" s="6">
        <v>-37.585581689999998</v>
      </c>
      <c r="J41" s="6">
        <v>144.72220709999999</v>
      </c>
      <c r="K41" s="6">
        <v>-37.475675000000003</v>
      </c>
      <c r="L41" s="6">
        <v>144.70882399999999</v>
      </c>
      <c r="M41" s="6">
        <v>3428</v>
      </c>
      <c r="N41" s="6">
        <v>0.93202827600000004</v>
      </c>
      <c r="O41" s="6" t="s">
        <v>250</v>
      </c>
      <c r="P41" s="6" t="s">
        <v>411</v>
      </c>
      <c r="Q41" s="6"/>
      <c r="R41" s="6"/>
      <c r="S41" s="6"/>
      <c r="T41" s="14" t="str">
        <f t="shared" si="0"/>
        <v>$2.08m</v>
      </c>
      <c r="U41" s="6">
        <v>0.3</v>
      </c>
      <c r="V41" s="6">
        <v>0.3</v>
      </c>
      <c r="W41" s="6" t="s">
        <v>433</v>
      </c>
      <c r="X41" s="14" t="str">
        <f t="shared" si="1"/>
        <v>$2.08m</v>
      </c>
      <c r="Y41" s="6"/>
      <c r="Z41" s="7">
        <v>45962</v>
      </c>
      <c r="AA41" s="6"/>
      <c r="AB41" s="6" t="s">
        <v>362</v>
      </c>
      <c r="AC41" s="6" t="s">
        <v>361</v>
      </c>
      <c r="AD41" s="6" t="b">
        <v>0</v>
      </c>
      <c r="AE41" s="6" t="b">
        <v>0</v>
      </c>
      <c r="AF41" s="16">
        <v>14.289419162443238</v>
      </c>
      <c r="AG41" s="16">
        <v>14.289419162443238</v>
      </c>
      <c r="AH41" s="6">
        <v>0</v>
      </c>
      <c r="AI41" s="6">
        <v>0</v>
      </c>
      <c r="AJ41" s="6">
        <v>0</v>
      </c>
      <c r="AK41" s="6">
        <v>0</v>
      </c>
      <c r="AL41" s="6">
        <v>0</v>
      </c>
      <c r="AM41" s="6">
        <v>0</v>
      </c>
      <c r="AN41" s="6">
        <v>0</v>
      </c>
      <c r="AO41" s="6">
        <v>0</v>
      </c>
      <c r="AP41" s="6">
        <v>0</v>
      </c>
      <c r="AQ41" s="6">
        <v>0</v>
      </c>
      <c r="AR41" s="6">
        <v>0</v>
      </c>
      <c r="AS41" s="6">
        <v>0</v>
      </c>
      <c r="AT41" s="6">
        <v>0</v>
      </c>
      <c r="AU41" s="16">
        <v>10.021569178720162</v>
      </c>
      <c r="AV41" s="16">
        <v>12.433418022104128</v>
      </c>
      <c r="AW41" s="16">
        <v>15.041480175832499</v>
      </c>
      <c r="AX41" s="16">
        <v>17.250011292059231</v>
      </c>
      <c r="AY41" s="16">
        <v>18.844473152333517</v>
      </c>
      <c r="AZ41" s="16">
        <v>19.928800312871317</v>
      </c>
      <c r="BA41" s="16">
        <v>20.88308834149959</v>
      </c>
      <c r="BB41" s="16">
        <v>21.613919392986126</v>
      </c>
      <c r="BC41" s="16">
        <v>22.377912333574848</v>
      </c>
      <c r="BD41" s="16">
        <v>23.117648668606392</v>
      </c>
      <c r="BE41" s="16">
        <v>10.595084163257356</v>
      </c>
      <c r="BF41" s="16">
        <v>13.143808526911082</v>
      </c>
      <c r="BG41" s="16">
        <v>15.888367341002013</v>
      </c>
      <c r="BH41" s="16">
        <v>18.218301536022988</v>
      </c>
      <c r="BI41" s="16">
        <v>19.908768913563872</v>
      </c>
      <c r="BJ41" s="16">
        <v>21.023994854558794</v>
      </c>
      <c r="BK41" s="16">
        <v>22.024989654075508</v>
      </c>
      <c r="BL41" s="16">
        <v>22.814693025266603</v>
      </c>
      <c r="BM41" s="16">
        <v>23.64236192822759</v>
      </c>
      <c r="BN41" s="16">
        <v>24.423206169684839</v>
      </c>
      <c r="BO41" s="16">
        <v>14.289419162443238</v>
      </c>
      <c r="BP41" s="16">
        <v>14.289419162443238</v>
      </c>
      <c r="BQ41" s="6">
        <v>0</v>
      </c>
      <c r="BR41" s="6">
        <v>0</v>
      </c>
      <c r="BS41" s="6">
        <v>0</v>
      </c>
      <c r="BT41" s="6">
        <v>0</v>
      </c>
      <c r="BU41" s="6">
        <v>0</v>
      </c>
      <c r="BV41" s="6">
        <v>0</v>
      </c>
      <c r="BW41" s="6">
        <v>0</v>
      </c>
      <c r="BX41" s="6">
        <v>0</v>
      </c>
      <c r="BY41" s="6">
        <v>0</v>
      </c>
      <c r="BZ41" s="6">
        <v>0</v>
      </c>
      <c r="CA41" s="6">
        <v>0</v>
      </c>
      <c r="CB41" s="6">
        <v>0</v>
      </c>
      <c r="CC41" s="6">
        <v>0</v>
      </c>
      <c r="CD41" s="16">
        <v>9.1258608045506637</v>
      </c>
      <c r="CE41" s="16">
        <v>11.951339915617762</v>
      </c>
      <c r="CF41" s="16">
        <v>15.102877076427408</v>
      </c>
      <c r="CG41" s="16">
        <v>18.034443472854587</v>
      </c>
      <c r="CH41" s="16">
        <v>20.422762464023865</v>
      </c>
      <c r="CI41" s="16">
        <v>22.233550166460798</v>
      </c>
      <c r="CJ41" s="16">
        <v>23.990648714517693</v>
      </c>
      <c r="CK41" s="16">
        <v>24.978782430601267</v>
      </c>
      <c r="CL41" s="16">
        <v>26.057474422953273</v>
      </c>
      <c r="CM41" s="16">
        <v>27.116560352592934</v>
      </c>
      <c r="CN41" s="16">
        <v>10.048280971813861</v>
      </c>
      <c r="CO41" s="16">
        <v>13.160880189622365</v>
      </c>
      <c r="CP41" s="16">
        <v>16.596196162988281</v>
      </c>
      <c r="CQ41" s="16">
        <v>19.788152810014736</v>
      </c>
      <c r="CR41" s="16">
        <v>22.403480614579468</v>
      </c>
      <c r="CS41" s="16">
        <v>24.340591431141164</v>
      </c>
      <c r="CT41" s="16">
        <v>26.09081770007213</v>
      </c>
      <c r="CU41" s="16">
        <v>27.178730755809976</v>
      </c>
      <c r="CV41" s="16">
        <v>28.302015271896064</v>
      </c>
      <c r="CW41" s="16">
        <v>29.396218205811849</v>
      </c>
      <c r="CX41" s="6">
        <v>10</v>
      </c>
      <c r="CY41" s="6">
        <v>9.9263372760663877</v>
      </c>
      <c r="CZ41" s="6">
        <v>12.315267058555532</v>
      </c>
      <c r="DA41" s="6">
        <v>14.959359061046316</v>
      </c>
      <c r="DB41" s="6">
        <v>17.863067679843176</v>
      </c>
      <c r="DC41" s="6">
        <v>20.228691207096869</v>
      </c>
      <c r="DD41" s="6">
        <v>33.118378128568544</v>
      </c>
      <c r="DE41" s="6">
        <v>56.658079235034478</v>
      </c>
      <c r="DF41" s="6">
        <v>126.44930790435804</v>
      </c>
      <c r="DG41" s="6">
        <v>873.53783119698619</v>
      </c>
      <c r="DH41" s="6">
        <v>2452.5267663653044</v>
      </c>
      <c r="DI41" s="6">
        <v>4371.9109610014384</v>
      </c>
      <c r="DJ41" s="6">
        <v>6812.6694498930938</v>
      </c>
      <c r="DK41" s="6">
        <v>8467.1501446910461</v>
      </c>
      <c r="DL41" s="6">
        <v>10412.726959625888</v>
      </c>
      <c r="DM41" s="6">
        <v>12443.489158484559</v>
      </c>
      <c r="DN41" s="6">
        <v>8760</v>
      </c>
      <c r="DO41" s="6">
        <v>8760</v>
      </c>
      <c r="DP41" s="6">
        <v>8760</v>
      </c>
      <c r="DQ41" s="6">
        <v>8760</v>
      </c>
      <c r="DR41" s="6">
        <v>8760</v>
      </c>
      <c r="DS41" s="6">
        <v>8760</v>
      </c>
      <c r="DT41" s="6">
        <v>8760</v>
      </c>
      <c r="DU41" s="6">
        <v>8760</v>
      </c>
      <c r="DV41" s="6">
        <v>8760</v>
      </c>
      <c r="DW41" s="6">
        <v>8760</v>
      </c>
      <c r="DX41" s="6">
        <v>1490529.4823657805</v>
      </c>
      <c r="DY41" s="6">
        <v>2549959.9402540391</v>
      </c>
      <c r="DZ41" s="6">
        <v>5690991.8935194062</v>
      </c>
      <c r="EA41" s="6">
        <v>39314542.708171181</v>
      </c>
      <c r="EB41" s="6">
        <v>110378697.81447239</v>
      </c>
      <c r="EC41" s="6">
        <v>196762720.57626915</v>
      </c>
      <c r="ED41" s="6">
        <v>306611773.95999557</v>
      </c>
      <c r="EE41" s="6">
        <v>381073519.76252043</v>
      </c>
      <c r="EF41" s="6">
        <v>468636370.56426758</v>
      </c>
      <c r="EG41" s="6">
        <v>560033084.41668105</v>
      </c>
      <c r="EH41" s="6">
        <v>0</v>
      </c>
      <c r="EI41" s="6">
        <v>0</v>
      </c>
      <c r="EJ41" s="6">
        <v>10.021569178720162</v>
      </c>
      <c r="EK41" s="6">
        <v>12.433418022104128</v>
      </c>
      <c r="EL41" s="6">
        <v>15.041480175832499</v>
      </c>
      <c r="EM41" s="6">
        <v>17.250011292059231</v>
      </c>
      <c r="EN41" s="6">
        <v>18.844473152333517</v>
      </c>
      <c r="EO41" s="6">
        <v>19.928800312871317</v>
      </c>
      <c r="EP41" s="6">
        <v>20.88308834149959</v>
      </c>
      <c r="EQ41" s="6">
        <v>21.613919392986126</v>
      </c>
      <c r="ER41" s="6">
        <v>22.377912333574848</v>
      </c>
      <c r="ES41" s="6">
        <v>23.117648668606392</v>
      </c>
      <c r="ET41" s="6">
        <v>0</v>
      </c>
      <c r="EU41" s="6">
        <v>0</v>
      </c>
      <c r="EV41" s="6">
        <v>9.1258608045506637</v>
      </c>
      <c r="EW41" s="6">
        <v>11.951339915617762</v>
      </c>
      <c r="EX41" s="6">
        <v>15.102877076427408</v>
      </c>
      <c r="EY41" s="6">
        <v>18.034443472854587</v>
      </c>
      <c r="EZ41" s="6">
        <v>20.422762464023865</v>
      </c>
      <c r="FA41" s="6">
        <v>22.233550166460798</v>
      </c>
      <c r="FB41" s="6">
        <v>23.990648714517693</v>
      </c>
      <c r="FC41" s="6">
        <v>24.978782430601267</v>
      </c>
      <c r="FD41" s="6">
        <v>26.057474422953273</v>
      </c>
      <c r="FE41" s="6">
        <v>27.116560352592934</v>
      </c>
      <c r="FF41" s="6">
        <v>0.99049730626457289</v>
      </c>
      <c r="FG41" s="6"/>
      <c r="FH41" s="6">
        <v>44.367574436335318</v>
      </c>
      <c r="FI41" s="6">
        <v>0</v>
      </c>
      <c r="FJ41" s="6">
        <v>0</v>
      </c>
      <c r="FK41" s="6" t="s">
        <v>234</v>
      </c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</row>
    <row r="42" spans="1:228" x14ac:dyDescent="0.25">
      <c r="A42" s="6" t="s">
        <v>326</v>
      </c>
      <c r="B42" s="6" t="s">
        <v>388</v>
      </c>
      <c r="C42" s="6" t="s">
        <v>230</v>
      </c>
      <c r="D42" s="6" t="s">
        <v>318</v>
      </c>
      <c r="E42" s="6">
        <v>22</v>
      </c>
      <c r="F42" s="6">
        <v>22</v>
      </c>
      <c r="G42" s="6" t="s">
        <v>413</v>
      </c>
      <c r="H42" s="6" t="s">
        <v>233</v>
      </c>
      <c r="I42" s="6">
        <v>-37.585581689999998</v>
      </c>
      <c r="J42" s="6">
        <v>144.72220709999999</v>
      </c>
      <c r="K42" s="6">
        <v>-37.475675000000003</v>
      </c>
      <c r="L42" s="6">
        <v>144.70882399999999</v>
      </c>
      <c r="M42" s="6">
        <v>3428</v>
      </c>
      <c r="N42" s="6">
        <v>0.93202827600000004</v>
      </c>
      <c r="O42" s="6" t="s">
        <v>250</v>
      </c>
      <c r="P42" s="6" t="s">
        <v>414</v>
      </c>
      <c r="Q42" s="6"/>
      <c r="R42" s="6"/>
      <c r="S42" s="6"/>
      <c r="T42" s="14" t="str">
        <f t="shared" si="0"/>
        <v>$2.57m</v>
      </c>
      <c r="U42" s="6">
        <v>0.3</v>
      </c>
      <c r="V42" s="6">
        <v>0.3</v>
      </c>
      <c r="W42" s="6" t="s">
        <v>434</v>
      </c>
      <c r="X42" s="14" t="str">
        <f t="shared" si="1"/>
        <v>$2.57m</v>
      </c>
      <c r="Y42" s="6"/>
      <c r="Z42" s="7">
        <v>46327</v>
      </c>
      <c r="AA42" s="6"/>
      <c r="AB42" s="6" t="s">
        <v>362</v>
      </c>
      <c r="AC42" s="6" t="s">
        <v>361</v>
      </c>
      <c r="AD42" s="6" t="b">
        <v>0</v>
      </c>
      <c r="AE42" s="6" t="b">
        <v>0</v>
      </c>
      <c r="AF42" s="16">
        <v>14.289419162443238</v>
      </c>
      <c r="AG42" s="16">
        <v>14.289419162443238</v>
      </c>
      <c r="AH42" s="6">
        <v>0</v>
      </c>
      <c r="AI42" s="6">
        <v>0</v>
      </c>
      <c r="AJ42" s="6">
        <v>0</v>
      </c>
      <c r="AK42" s="6">
        <v>0</v>
      </c>
      <c r="AL42" s="6">
        <v>0</v>
      </c>
      <c r="AM42" s="6">
        <v>0</v>
      </c>
      <c r="AN42" s="6">
        <v>0</v>
      </c>
      <c r="AO42" s="6">
        <v>0</v>
      </c>
      <c r="AP42" s="6">
        <v>0</v>
      </c>
      <c r="AQ42" s="6">
        <v>0</v>
      </c>
      <c r="AR42" s="6">
        <v>0</v>
      </c>
      <c r="AS42" s="6">
        <v>0</v>
      </c>
      <c r="AT42" s="6">
        <v>0</v>
      </c>
      <c r="AU42" s="16">
        <v>10.021569178720162</v>
      </c>
      <c r="AV42" s="16">
        <v>12.433418022104128</v>
      </c>
      <c r="AW42" s="16">
        <v>15.041480175832499</v>
      </c>
      <c r="AX42" s="16">
        <v>17.250011292059231</v>
      </c>
      <c r="AY42" s="16">
        <v>18.844473152333517</v>
      </c>
      <c r="AZ42" s="16">
        <v>19.928800312871317</v>
      </c>
      <c r="BA42" s="16">
        <v>20.88308834149959</v>
      </c>
      <c r="BB42" s="16">
        <v>21.613919392986126</v>
      </c>
      <c r="BC42" s="16">
        <v>22.377912333574848</v>
      </c>
      <c r="BD42" s="16">
        <v>23.117648668606392</v>
      </c>
      <c r="BE42" s="16">
        <v>10.595084163257356</v>
      </c>
      <c r="BF42" s="16">
        <v>13.143808526911082</v>
      </c>
      <c r="BG42" s="16">
        <v>15.888367341002013</v>
      </c>
      <c r="BH42" s="16">
        <v>18.218301536022988</v>
      </c>
      <c r="BI42" s="16">
        <v>19.908768913563872</v>
      </c>
      <c r="BJ42" s="16">
        <v>21.023994854558794</v>
      </c>
      <c r="BK42" s="16">
        <v>22.024989654075508</v>
      </c>
      <c r="BL42" s="16">
        <v>22.814693025266603</v>
      </c>
      <c r="BM42" s="16">
        <v>23.64236192822759</v>
      </c>
      <c r="BN42" s="16">
        <v>24.423206169684839</v>
      </c>
      <c r="BO42" s="16">
        <v>14.289419162443238</v>
      </c>
      <c r="BP42" s="16">
        <v>14.289419162443238</v>
      </c>
      <c r="BQ42" s="6">
        <v>0</v>
      </c>
      <c r="BR42" s="6">
        <v>0</v>
      </c>
      <c r="BS42" s="6">
        <v>0</v>
      </c>
      <c r="BT42" s="6">
        <v>0</v>
      </c>
      <c r="BU42" s="6">
        <v>0</v>
      </c>
      <c r="BV42" s="6">
        <v>0</v>
      </c>
      <c r="BW42" s="6">
        <v>0</v>
      </c>
      <c r="BX42" s="6">
        <v>0</v>
      </c>
      <c r="BY42" s="6">
        <v>0</v>
      </c>
      <c r="BZ42" s="6">
        <v>0</v>
      </c>
      <c r="CA42" s="6">
        <v>0</v>
      </c>
      <c r="CB42" s="6">
        <v>0</v>
      </c>
      <c r="CC42" s="6">
        <v>0</v>
      </c>
      <c r="CD42" s="16">
        <v>9.1258608045506637</v>
      </c>
      <c r="CE42" s="16">
        <v>11.951339915617762</v>
      </c>
      <c r="CF42" s="16">
        <v>15.102877076427408</v>
      </c>
      <c r="CG42" s="16">
        <v>18.034443472854587</v>
      </c>
      <c r="CH42" s="16">
        <v>20.422762464023865</v>
      </c>
      <c r="CI42" s="16">
        <v>22.233550166460798</v>
      </c>
      <c r="CJ42" s="16">
        <v>23.990648714517693</v>
      </c>
      <c r="CK42" s="16">
        <v>24.978782430601267</v>
      </c>
      <c r="CL42" s="16">
        <v>26.057474422953273</v>
      </c>
      <c r="CM42" s="16">
        <v>27.116560352592934</v>
      </c>
      <c r="CN42" s="16">
        <v>10.048280971813861</v>
      </c>
      <c r="CO42" s="16">
        <v>13.160880189622365</v>
      </c>
      <c r="CP42" s="16">
        <v>16.596196162988281</v>
      </c>
      <c r="CQ42" s="16">
        <v>19.788152810014736</v>
      </c>
      <c r="CR42" s="16">
        <v>22.403480614579468</v>
      </c>
      <c r="CS42" s="16">
        <v>24.340591431141164</v>
      </c>
      <c r="CT42" s="16">
        <v>26.09081770007213</v>
      </c>
      <c r="CU42" s="16">
        <v>27.178730755809976</v>
      </c>
      <c r="CV42" s="16">
        <v>28.302015271896064</v>
      </c>
      <c r="CW42" s="16">
        <v>29.396218205811849</v>
      </c>
      <c r="CX42" s="6">
        <v>10</v>
      </c>
      <c r="CY42" s="6">
        <v>9.9263372760663877</v>
      </c>
      <c r="CZ42" s="6">
        <v>12.315267058555532</v>
      </c>
      <c r="DA42" s="6">
        <v>14.959359061046316</v>
      </c>
      <c r="DB42" s="6">
        <v>17.863067679843176</v>
      </c>
      <c r="DC42" s="6">
        <v>20.228691207096869</v>
      </c>
      <c r="DD42" s="6">
        <v>33.118378128568544</v>
      </c>
      <c r="DE42" s="6">
        <v>56.658079235034478</v>
      </c>
      <c r="DF42" s="6">
        <v>126.44930790435804</v>
      </c>
      <c r="DG42" s="6">
        <v>873.53783119698619</v>
      </c>
      <c r="DH42" s="6">
        <v>2452.5267663653044</v>
      </c>
      <c r="DI42" s="6">
        <v>4371.9109610014384</v>
      </c>
      <c r="DJ42" s="6">
        <v>6812.6694498930938</v>
      </c>
      <c r="DK42" s="6">
        <v>8467.1501446910461</v>
      </c>
      <c r="DL42" s="6">
        <v>10412.726959625888</v>
      </c>
      <c r="DM42" s="6">
        <v>12443.489158484559</v>
      </c>
      <c r="DN42" s="6">
        <v>8760</v>
      </c>
      <c r="DO42" s="6">
        <v>8760</v>
      </c>
      <c r="DP42" s="6">
        <v>8760</v>
      </c>
      <c r="DQ42" s="6">
        <v>8760</v>
      </c>
      <c r="DR42" s="6">
        <v>8760</v>
      </c>
      <c r="DS42" s="6">
        <v>8760</v>
      </c>
      <c r="DT42" s="6">
        <v>8760</v>
      </c>
      <c r="DU42" s="6">
        <v>8760</v>
      </c>
      <c r="DV42" s="6">
        <v>8760</v>
      </c>
      <c r="DW42" s="6">
        <v>8760</v>
      </c>
      <c r="DX42" s="6">
        <v>1490529.4823657805</v>
      </c>
      <c r="DY42" s="6">
        <v>2549959.9402540391</v>
      </c>
      <c r="DZ42" s="6">
        <v>5690991.8935194062</v>
      </c>
      <c r="EA42" s="6">
        <v>39314542.708171181</v>
      </c>
      <c r="EB42" s="6">
        <v>110378697.81447239</v>
      </c>
      <c r="EC42" s="6">
        <v>196762720.57626915</v>
      </c>
      <c r="ED42" s="6">
        <v>306611773.95999557</v>
      </c>
      <c r="EE42" s="6">
        <v>381073519.76252043</v>
      </c>
      <c r="EF42" s="6">
        <v>468636370.56426758</v>
      </c>
      <c r="EG42" s="6">
        <v>560033084.41668105</v>
      </c>
      <c r="EH42" s="6">
        <v>0</v>
      </c>
      <c r="EI42" s="6">
        <v>0</v>
      </c>
      <c r="EJ42" s="6">
        <v>10.021569178720162</v>
      </c>
      <c r="EK42" s="6">
        <v>12.433418022104128</v>
      </c>
      <c r="EL42" s="6">
        <v>15.041480175832499</v>
      </c>
      <c r="EM42" s="6">
        <v>17.250011292059231</v>
      </c>
      <c r="EN42" s="6">
        <v>18.844473152333517</v>
      </c>
      <c r="EO42" s="6">
        <v>19.928800312871317</v>
      </c>
      <c r="EP42" s="6">
        <v>20.88308834149959</v>
      </c>
      <c r="EQ42" s="6">
        <v>21.613919392986126</v>
      </c>
      <c r="ER42" s="6">
        <v>22.377912333574848</v>
      </c>
      <c r="ES42" s="6">
        <v>23.117648668606392</v>
      </c>
      <c r="ET42" s="6">
        <v>0</v>
      </c>
      <c r="EU42" s="6">
        <v>0</v>
      </c>
      <c r="EV42" s="6">
        <v>9.1258608045506637</v>
      </c>
      <c r="EW42" s="6">
        <v>11.951339915617762</v>
      </c>
      <c r="EX42" s="6">
        <v>15.102877076427408</v>
      </c>
      <c r="EY42" s="6">
        <v>18.034443472854587</v>
      </c>
      <c r="EZ42" s="6">
        <v>20.422762464023865</v>
      </c>
      <c r="FA42" s="6">
        <v>22.233550166460798</v>
      </c>
      <c r="FB42" s="6">
        <v>23.990648714517693</v>
      </c>
      <c r="FC42" s="6">
        <v>24.978782430601267</v>
      </c>
      <c r="FD42" s="6">
        <v>26.057474422953273</v>
      </c>
      <c r="FE42" s="6">
        <v>27.116560352592934</v>
      </c>
      <c r="FF42" s="6">
        <v>0.99049730626457289</v>
      </c>
      <c r="FG42" s="6"/>
      <c r="FH42" s="6">
        <v>44.367574436335318</v>
      </c>
      <c r="FI42" s="6">
        <v>0</v>
      </c>
      <c r="FJ42" s="6">
        <v>0</v>
      </c>
      <c r="FK42" s="6" t="s">
        <v>234</v>
      </c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</row>
    <row r="43" spans="1:228" x14ac:dyDescent="0.25">
      <c r="A43" s="6" t="s">
        <v>369</v>
      </c>
      <c r="B43" s="6" t="s">
        <v>389</v>
      </c>
      <c r="C43" s="6" t="s">
        <v>230</v>
      </c>
      <c r="D43" s="6" t="s">
        <v>318</v>
      </c>
      <c r="E43" s="6">
        <v>22</v>
      </c>
      <c r="F43" s="6">
        <v>22</v>
      </c>
      <c r="G43" s="6" t="s">
        <v>416</v>
      </c>
      <c r="H43" s="6" t="s">
        <v>233</v>
      </c>
      <c r="I43" s="6">
        <v>-37.585581689999998</v>
      </c>
      <c r="J43" s="6">
        <v>144.72220709999999</v>
      </c>
      <c r="K43" s="6">
        <v>-37.586030999999998</v>
      </c>
      <c r="L43" s="6">
        <v>144.72153</v>
      </c>
      <c r="M43" s="6">
        <v>3210</v>
      </c>
      <c r="N43" s="6">
        <v>0.92828224400000003</v>
      </c>
      <c r="O43" s="6" t="s">
        <v>250</v>
      </c>
      <c r="P43" s="15"/>
      <c r="Q43" s="6"/>
      <c r="R43" s="6"/>
      <c r="S43" s="6" t="s">
        <v>417</v>
      </c>
      <c r="T43" s="14" t="str">
        <f t="shared" ref="T43:T44" si="2">IF(P43="",S43,P43)</f>
        <v>$4.80m</v>
      </c>
      <c r="U43" s="6">
        <v>0.3</v>
      </c>
      <c r="V43" s="6">
        <v>0.3</v>
      </c>
      <c r="W43" s="6" t="s">
        <v>435</v>
      </c>
      <c r="X43" s="14" t="str">
        <f t="shared" ref="X43:X44" si="3">T43</f>
        <v>$4.80m</v>
      </c>
      <c r="Y43" s="6"/>
      <c r="Z43" s="7">
        <v>47058</v>
      </c>
      <c r="AA43" s="6"/>
      <c r="AB43" s="6" t="s">
        <v>362</v>
      </c>
      <c r="AC43" s="6" t="s">
        <v>361</v>
      </c>
      <c r="AD43" s="6" t="b">
        <v>0</v>
      </c>
      <c r="AE43" s="6" t="b">
        <v>0</v>
      </c>
      <c r="AF43" s="16">
        <v>14.289419162443238</v>
      </c>
      <c r="AG43" s="16">
        <v>14.289419162443238</v>
      </c>
      <c r="AH43" s="6">
        <v>0</v>
      </c>
      <c r="AI43" s="6">
        <v>0</v>
      </c>
      <c r="AJ43" s="6">
        <v>0</v>
      </c>
      <c r="AK43" s="6">
        <v>0</v>
      </c>
      <c r="AL43" s="6">
        <v>0</v>
      </c>
      <c r="AM43" s="6">
        <v>0</v>
      </c>
      <c r="AN43" s="6">
        <v>0</v>
      </c>
      <c r="AO43" s="6">
        <v>0</v>
      </c>
      <c r="AP43" s="6">
        <v>0</v>
      </c>
      <c r="AQ43" s="6">
        <v>0</v>
      </c>
      <c r="AR43" s="6">
        <v>0</v>
      </c>
      <c r="AS43" s="6">
        <v>0</v>
      </c>
      <c r="AT43" s="6">
        <v>0</v>
      </c>
      <c r="AU43" s="16">
        <v>10.303409350893569</v>
      </c>
      <c r="AV43" s="16">
        <v>10.25405556643285</v>
      </c>
      <c r="AW43" s="16">
        <v>10.418152595330398</v>
      </c>
      <c r="AX43" s="16">
        <v>10.844646273051824</v>
      </c>
      <c r="AY43" s="16">
        <v>11.347673452097673</v>
      </c>
      <c r="AZ43" s="16">
        <v>11.863482105809103</v>
      </c>
      <c r="BA43" s="16">
        <v>12.371427744909477</v>
      </c>
      <c r="BB43" s="16">
        <v>12.804382076153411</v>
      </c>
      <c r="BC43" s="16">
        <v>13.256981964998953</v>
      </c>
      <c r="BD43" s="16">
        <v>13.695211908265557</v>
      </c>
      <c r="BE43" s="16">
        <v>10.798925177713496</v>
      </c>
      <c r="BF43" s="16">
        <v>10.746257690294998</v>
      </c>
      <c r="BG43" s="16">
        <v>10.909637145940319</v>
      </c>
      <c r="BH43" s="16">
        <v>11.354415654012662</v>
      </c>
      <c r="BI43" s="16">
        <v>11.884971118921889</v>
      </c>
      <c r="BJ43" s="16">
        <v>12.407296504938252</v>
      </c>
      <c r="BK43" s="16">
        <v>12.9351570432597</v>
      </c>
      <c r="BL43" s="16">
        <v>13.398945552783847</v>
      </c>
      <c r="BM43" s="16">
        <v>13.885031013334423</v>
      </c>
      <c r="BN43" s="16">
        <v>14.343616603984424</v>
      </c>
      <c r="BO43" s="16">
        <v>14.289419162443238</v>
      </c>
      <c r="BP43" s="16">
        <v>14.289419162443238</v>
      </c>
      <c r="BQ43" s="6">
        <v>0</v>
      </c>
      <c r="BR43" s="6">
        <v>0</v>
      </c>
      <c r="BS43" s="6">
        <v>0</v>
      </c>
      <c r="BT43" s="6">
        <v>0</v>
      </c>
      <c r="BU43" s="6">
        <v>0</v>
      </c>
      <c r="BV43" s="6">
        <v>0</v>
      </c>
      <c r="BW43" s="6">
        <v>0</v>
      </c>
      <c r="BX43" s="6">
        <v>0</v>
      </c>
      <c r="BY43" s="6">
        <v>0</v>
      </c>
      <c r="BZ43" s="6">
        <v>0</v>
      </c>
      <c r="CA43" s="6">
        <v>0</v>
      </c>
      <c r="CB43" s="6">
        <v>0</v>
      </c>
      <c r="CC43" s="6">
        <v>0</v>
      </c>
      <c r="CD43" s="16">
        <v>9.1400320452310293</v>
      </c>
      <c r="CE43" s="16">
        <v>9.3714581962112522</v>
      </c>
      <c r="CF43" s="16">
        <v>9.7784329912194252</v>
      </c>
      <c r="CG43" s="16">
        <v>10.353114482660024</v>
      </c>
      <c r="CH43" s="16">
        <v>10.929599166911451</v>
      </c>
      <c r="CI43" s="16">
        <v>11.416607954173809</v>
      </c>
      <c r="CJ43" s="16">
        <v>11.847424264838063</v>
      </c>
      <c r="CK43" s="16">
        <v>12.182533037217933</v>
      </c>
      <c r="CL43" s="16">
        <v>12.523978391040783</v>
      </c>
      <c r="CM43" s="16">
        <v>12.871864148598029</v>
      </c>
      <c r="CN43" s="16">
        <v>10.063884607583157</v>
      </c>
      <c r="CO43" s="16">
        <v>10.319900479210455</v>
      </c>
      <c r="CP43" s="16">
        <v>10.745289872100475</v>
      </c>
      <c r="CQ43" s="16">
        <v>11.359874328854211</v>
      </c>
      <c r="CR43" s="16">
        <v>11.98961519002949</v>
      </c>
      <c r="CS43" s="16">
        <v>12.498543312316009</v>
      </c>
      <c r="CT43" s="16">
        <v>12.884561413391332</v>
      </c>
      <c r="CU43" s="16">
        <v>13.255481377533899</v>
      </c>
      <c r="CV43" s="16">
        <v>13.602769859227207</v>
      </c>
      <c r="CW43" s="16">
        <v>13.953986873986857</v>
      </c>
      <c r="CX43" s="6">
        <v>10</v>
      </c>
      <c r="CY43" s="6">
        <v>10.20549920740129</v>
      </c>
      <c r="CZ43" s="6">
        <v>10.156614416838988</v>
      </c>
      <c r="DA43" s="6">
        <v>10.319152081928028</v>
      </c>
      <c r="DB43" s="6">
        <v>10.741592920849971</v>
      </c>
      <c r="DC43" s="6">
        <v>11.239839986672752</v>
      </c>
      <c r="DD43" s="6">
        <v>135.92656723232281</v>
      </c>
      <c r="DE43" s="6">
        <v>142.73830963608515</v>
      </c>
      <c r="DF43" s="6">
        <v>156.59278140875904</v>
      </c>
      <c r="DG43" s="6">
        <v>179.05225183006343</v>
      </c>
      <c r="DH43" s="6">
        <v>203.70173561429652</v>
      </c>
      <c r="DI43" s="6">
        <v>227.18030435051941</v>
      </c>
      <c r="DJ43" s="6">
        <v>249.11927151905596</v>
      </c>
      <c r="DK43" s="6">
        <v>255.09656038178824</v>
      </c>
      <c r="DL43" s="6">
        <v>274.36783462016962</v>
      </c>
      <c r="DM43" s="6">
        <v>332.35692554042191</v>
      </c>
      <c r="DN43" s="6">
        <v>8760</v>
      </c>
      <c r="DO43" s="6">
        <v>8760</v>
      </c>
      <c r="DP43" s="6">
        <v>8760</v>
      </c>
      <c r="DQ43" s="6">
        <v>8760</v>
      </c>
      <c r="DR43" s="6">
        <v>8760</v>
      </c>
      <c r="DS43" s="6">
        <v>8760</v>
      </c>
      <c r="DT43" s="6">
        <v>8760</v>
      </c>
      <c r="DU43" s="6">
        <v>8760</v>
      </c>
      <c r="DV43" s="6">
        <v>8760</v>
      </c>
      <c r="DW43" s="6">
        <v>8760</v>
      </c>
      <c r="DX43" s="6">
        <v>6117526.5017516892</v>
      </c>
      <c r="DY43" s="6">
        <v>6424096.5529683782</v>
      </c>
      <c r="DZ43" s="6">
        <v>7047632.4809539765</v>
      </c>
      <c r="EA43" s="6">
        <v>8058445.9541052757</v>
      </c>
      <c r="EB43" s="6">
        <v>9167823.4170615114</v>
      </c>
      <c r="EC43" s="6">
        <v>10224502.544560932</v>
      </c>
      <c r="ED43" s="6">
        <v>11211890.189282291</v>
      </c>
      <c r="EE43" s="6">
        <v>11480904.729787029</v>
      </c>
      <c r="EF43" s="6">
        <v>12348229.88392208</v>
      </c>
      <c r="EG43" s="6">
        <v>14958093.487045381</v>
      </c>
      <c r="EH43" s="6">
        <v>0</v>
      </c>
      <c r="EI43" s="6">
        <v>0</v>
      </c>
      <c r="EJ43" s="6">
        <v>10.303409350893569</v>
      </c>
      <c r="EK43" s="6">
        <v>10.25405556643285</v>
      </c>
      <c r="EL43" s="6">
        <v>10.418152595330398</v>
      </c>
      <c r="EM43" s="6">
        <v>10.844646273051824</v>
      </c>
      <c r="EN43" s="6">
        <v>11.347673452097673</v>
      </c>
      <c r="EO43" s="6">
        <v>11.863482105809103</v>
      </c>
      <c r="EP43" s="6">
        <v>12.371427744909477</v>
      </c>
      <c r="EQ43" s="6">
        <v>12.804382076153411</v>
      </c>
      <c r="ER43" s="6">
        <v>13.256981964998953</v>
      </c>
      <c r="ES43" s="6">
        <v>13.695211908265557</v>
      </c>
      <c r="ET43" s="6">
        <v>0</v>
      </c>
      <c r="EU43" s="6">
        <v>0</v>
      </c>
      <c r="EV43" s="6">
        <v>9.1400320452310293</v>
      </c>
      <c r="EW43" s="6">
        <v>9.3714581962112522</v>
      </c>
      <c r="EX43" s="6">
        <v>9.7784329912194252</v>
      </c>
      <c r="EY43" s="6">
        <v>10.353114482660024</v>
      </c>
      <c r="EZ43" s="6">
        <v>10.929599166911451</v>
      </c>
      <c r="FA43" s="6">
        <v>11.416607954173809</v>
      </c>
      <c r="FB43" s="6">
        <v>11.847424264838063</v>
      </c>
      <c r="FC43" s="6">
        <v>12.182533037217933</v>
      </c>
      <c r="FD43" s="6">
        <v>12.523978391040783</v>
      </c>
      <c r="FE43" s="6">
        <v>12.871864148598029</v>
      </c>
      <c r="FF43" s="6">
        <v>0.99049730626457289</v>
      </c>
      <c r="FG43" s="6"/>
      <c r="FH43" s="6">
        <v>26.471008067395083</v>
      </c>
      <c r="FI43" s="6">
        <v>0</v>
      </c>
      <c r="FJ43" s="6">
        <v>0</v>
      </c>
      <c r="FK43" s="6" t="s">
        <v>234</v>
      </c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</row>
    <row r="44" spans="1:228" x14ac:dyDescent="0.25">
      <c r="A44" s="6" t="s">
        <v>370</v>
      </c>
      <c r="B44" s="6" t="s">
        <v>390</v>
      </c>
      <c r="C44" s="6" t="s">
        <v>230</v>
      </c>
      <c r="D44" s="6" t="s">
        <v>318</v>
      </c>
      <c r="E44" s="6">
        <v>22</v>
      </c>
      <c r="F44" s="6">
        <v>22</v>
      </c>
      <c r="G44" s="6" t="s">
        <v>415</v>
      </c>
      <c r="H44" s="6" t="s">
        <v>233</v>
      </c>
      <c r="I44" s="6">
        <v>-37.676056000000003</v>
      </c>
      <c r="J44" s="6">
        <v>144.75351499999999</v>
      </c>
      <c r="K44" s="6">
        <v>-37.676057</v>
      </c>
      <c r="L44" s="6">
        <v>144.753514</v>
      </c>
      <c r="M44" s="6">
        <v>3504</v>
      </c>
      <c r="N44" s="6">
        <v>0.94753920999999997</v>
      </c>
      <c r="O44" s="6" t="s">
        <v>250</v>
      </c>
      <c r="P44" s="6"/>
      <c r="Q44" s="6"/>
      <c r="R44" s="6"/>
      <c r="S44" s="6" t="s">
        <v>417</v>
      </c>
      <c r="T44" s="14" t="str">
        <f t="shared" si="2"/>
        <v>$4.80m</v>
      </c>
      <c r="U44" s="6">
        <v>0.3</v>
      </c>
      <c r="V44" s="6">
        <v>0.3</v>
      </c>
      <c r="W44" s="6" t="s">
        <v>435</v>
      </c>
      <c r="X44" s="14" t="str">
        <f t="shared" si="3"/>
        <v>$4.80m</v>
      </c>
      <c r="Y44" s="6"/>
      <c r="Z44" s="7">
        <v>47423</v>
      </c>
      <c r="AA44" s="6"/>
      <c r="AB44" s="6" t="s">
        <v>361</v>
      </c>
      <c r="AC44" s="6" t="s">
        <v>362</v>
      </c>
      <c r="AD44" s="6" t="b">
        <v>0</v>
      </c>
      <c r="AE44" s="6" t="b">
        <v>0</v>
      </c>
      <c r="AF44" s="16">
        <v>14.289419162443238</v>
      </c>
      <c r="AG44" s="16">
        <v>14.289419162443238</v>
      </c>
      <c r="AH44" s="6">
        <v>0</v>
      </c>
      <c r="AI44" s="6">
        <v>0</v>
      </c>
      <c r="AJ44" s="6">
        <v>0</v>
      </c>
      <c r="AK44" s="6">
        <v>0</v>
      </c>
      <c r="AL44" s="6">
        <v>0</v>
      </c>
      <c r="AM44" s="6">
        <v>0</v>
      </c>
      <c r="AN44" s="6">
        <v>0</v>
      </c>
      <c r="AO44" s="6">
        <v>0</v>
      </c>
      <c r="AP44" s="6">
        <v>0</v>
      </c>
      <c r="AQ44" s="6">
        <v>0</v>
      </c>
      <c r="AR44" s="6">
        <v>0</v>
      </c>
      <c r="AS44" s="6">
        <v>0</v>
      </c>
      <c r="AT44" s="6">
        <v>0</v>
      </c>
      <c r="AU44" s="16">
        <v>6.1408698674739828</v>
      </c>
      <c r="AV44" s="16">
        <v>9.1949522128451022</v>
      </c>
      <c r="AW44" s="16">
        <v>10.884278921140931</v>
      </c>
      <c r="AX44" s="16">
        <v>11.980220109841508</v>
      </c>
      <c r="AY44" s="16">
        <v>12.459384331912494</v>
      </c>
      <c r="AZ44" s="16">
        <v>12.981619714930007</v>
      </c>
      <c r="BA44" s="16">
        <v>13.4970478951226</v>
      </c>
      <c r="BB44" s="16">
        <v>14.052217277752963</v>
      </c>
      <c r="BC44" s="16">
        <v>14.63518317538964</v>
      </c>
      <c r="BD44" s="16">
        <v>15.208609852938046</v>
      </c>
      <c r="BE44" s="16">
        <v>6.1887587107035085</v>
      </c>
      <c r="BF44" s="16">
        <v>9.2658473106497699</v>
      </c>
      <c r="BG44" s="16">
        <v>10.959565416036648</v>
      </c>
      <c r="BH44" s="16">
        <v>12.061137643398611</v>
      </c>
      <c r="BI44" s="16">
        <v>12.54763746776084</v>
      </c>
      <c r="BJ44" s="16">
        <v>13.0547314679417</v>
      </c>
      <c r="BK44" s="16">
        <v>13.569528284101835</v>
      </c>
      <c r="BL44" s="16">
        <v>14.13939843518714</v>
      </c>
      <c r="BM44" s="16">
        <v>14.73921757965743</v>
      </c>
      <c r="BN44" s="16">
        <v>15.316287491702258</v>
      </c>
      <c r="BO44" s="16">
        <v>14.289419162443238</v>
      </c>
      <c r="BP44" s="16">
        <v>14.289419162443238</v>
      </c>
      <c r="BQ44" s="6">
        <v>0</v>
      </c>
      <c r="BR44" s="6">
        <v>0</v>
      </c>
      <c r="BS44" s="6">
        <v>0</v>
      </c>
      <c r="BT44" s="6">
        <v>0</v>
      </c>
      <c r="BU44" s="6">
        <v>0</v>
      </c>
      <c r="BV44" s="6">
        <v>0</v>
      </c>
      <c r="BW44" s="6">
        <v>0</v>
      </c>
      <c r="BX44" s="6">
        <v>0</v>
      </c>
      <c r="BY44" s="6">
        <v>0</v>
      </c>
      <c r="BZ44" s="6">
        <v>0</v>
      </c>
      <c r="CA44" s="6">
        <v>0</v>
      </c>
      <c r="CB44" s="6">
        <v>0</v>
      </c>
      <c r="CC44" s="6">
        <v>0</v>
      </c>
      <c r="CD44" s="16">
        <v>6.2981909602521622</v>
      </c>
      <c r="CE44" s="16">
        <v>9.5363788508276581</v>
      </c>
      <c r="CF44" s="16">
        <v>11.631948677224523</v>
      </c>
      <c r="CG44" s="16">
        <v>13.248655607236644</v>
      </c>
      <c r="CH44" s="16">
        <v>14.262201813178415</v>
      </c>
      <c r="CI44" s="16">
        <v>15.291595148760257</v>
      </c>
      <c r="CJ44" s="16">
        <v>16.371386386710554</v>
      </c>
      <c r="CK44" s="16">
        <v>17.146757179208823</v>
      </c>
      <c r="CL44" s="16">
        <v>17.993279167053917</v>
      </c>
      <c r="CM44" s="16">
        <v>18.835617534177594</v>
      </c>
      <c r="CN44" s="16">
        <v>6.9347970277164341</v>
      </c>
      <c r="CO44" s="16">
        <v>10.501511996540344</v>
      </c>
      <c r="CP44" s="16">
        <v>12.782074635722017</v>
      </c>
      <c r="CQ44" s="16">
        <v>14.536984303278878</v>
      </c>
      <c r="CR44" s="16">
        <v>15.645433001809867</v>
      </c>
      <c r="CS44" s="16">
        <v>16.740757416594015</v>
      </c>
      <c r="CT44" s="16">
        <v>17.804556383447299</v>
      </c>
      <c r="CU44" s="16">
        <v>18.656918046495452</v>
      </c>
      <c r="CV44" s="16">
        <v>19.543185709850267</v>
      </c>
      <c r="CW44" s="16">
        <v>20.419106106241635</v>
      </c>
      <c r="CX44" s="6">
        <v>10</v>
      </c>
      <c r="CY44" s="6">
        <v>6.1953824482703226</v>
      </c>
      <c r="CZ44" s="6">
        <v>9.3807117830083264</v>
      </c>
      <c r="DA44" s="6">
        <v>11.442074578058323</v>
      </c>
      <c r="DB44" s="6">
        <v>13.032391194592458</v>
      </c>
      <c r="DC44" s="6">
        <v>14.029392780354351</v>
      </c>
      <c r="DD44" s="6">
        <v>0.22521131733393318</v>
      </c>
      <c r="DE44" s="6">
        <v>28.147649323106961</v>
      </c>
      <c r="DF44" s="6">
        <v>117.16857027157039</v>
      </c>
      <c r="DG44" s="6">
        <v>190.44644653816152</v>
      </c>
      <c r="DH44" s="6">
        <v>240.69228104034067</v>
      </c>
      <c r="DI44" s="6">
        <v>316.52503948415404</v>
      </c>
      <c r="DJ44" s="6">
        <v>467.74637670958225</v>
      </c>
      <c r="DK44" s="6">
        <v>488.18228790421614</v>
      </c>
      <c r="DL44" s="6">
        <v>819.3058105396741</v>
      </c>
      <c r="DM44" s="6">
        <v>1244.1662959418825</v>
      </c>
      <c r="DN44" s="6">
        <v>8760</v>
      </c>
      <c r="DO44" s="6">
        <v>8760</v>
      </c>
      <c r="DP44" s="6">
        <v>8760</v>
      </c>
      <c r="DQ44" s="6">
        <v>8760</v>
      </c>
      <c r="DR44" s="6">
        <v>8760</v>
      </c>
      <c r="DS44" s="6">
        <v>8760</v>
      </c>
      <c r="DT44" s="6">
        <v>8760</v>
      </c>
      <c r="DU44" s="6">
        <v>8760</v>
      </c>
      <c r="DV44" s="6">
        <v>8760</v>
      </c>
      <c r="DW44" s="6">
        <v>8760</v>
      </c>
      <c r="DX44" s="6">
        <v>10135.88609156846</v>
      </c>
      <c r="DY44" s="6">
        <v>1266816.2979633666</v>
      </c>
      <c r="DZ44" s="6">
        <v>5273301.962989904</v>
      </c>
      <c r="EA44" s="6">
        <v>8571254.3734760955</v>
      </c>
      <c r="EB44" s="6">
        <v>10832624.100001615</v>
      </c>
      <c r="EC44" s="6">
        <v>14245561.827532534</v>
      </c>
      <c r="ED44" s="6">
        <v>21051446.482338272</v>
      </c>
      <c r="EE44" s="6">
        <v>21971187.419420425</v>
      </c>
      <c r="EF44" s="6">
        <v>36873770.235431507</v>
      </c>
      <c r="EG44" s="6">
        <v>55995089.429439977</v>
      </c>
      <c r="EH44" s="6">
        <v>0</v>
      </c>
      <c r="EI44" s="6">
        <v>0</v>
      </c>
      <c r="EJ44" s="6">
        <v>6.1408698674739828</v>
      </c>
      <c r="EK44" s="6">
        <v>9.1949522128451022</v>
      </c>
      <c r="EL44" s="6">
        <v>10.884278921140931</v>
      </c>
      <c r="EM44" s="6">
        <v>11.980220109841508</v>
      </c>
      <c r="EN44" s="6">
        <v>12.459384331912494</v>
      </c>
      <c r="EO44" s="6">
        <v>12.981619714930007</v>
      </c>
      <c r="EP44" s="6">
        <v>13.4970478951226</v>
      </c>
      <c r="EQ44" s="6">
        <v>14.052217277752963</v>
      </c>
      <c r="ER44" s="6">
        <v>14.63518317538964</v>
      </c>
      <c r="ES44" s="6">
        <v>15.208609852938046</v>
      </c>
      <c r="ET44" s="6">
        <v>0</v>
      </c>
      <c r="EU44" s="6">
        <v>0</v>
      </c>
      <c r="EV44" s="6">
        <v>6.2981909602521622</v>
      </c>
      <c r="EW44" s="6">
        <v>9.5363788508276581</v>
      </c>
      <c r="EX44" s="6">
        <v>11.631948677224523</v>
      </c>
      <c r="EY44" s="6">
        <v>13.248655607236644</v>
      </c>
      <c r="EZ44" s="6">
        <v>14.262201813178415</v>
      </c>
      <c r="FA44" s="6">
        <v>15.291595148760257</v>
      </c>
      <c r="FB44" s="6">
        <v>16.371386386710554</v>
      </c>
      <c r="FC44" s="6">
        <v>17.146757179208823</v>
      </c>
      <c r="FD44" s="6">
        <v>17.993279167053917</v>
      </c>
      <c r="FE44" s="6">
        <v>18.835617534177594</v>
      </c>
      <c r="FF44" s="6">
        <v>0.98367650129526663</v>
      </c>
      <c r="FG44" s="6"/>
      <c r="FH44" s="6">
        <v>5.2800290139228565</v>
      </c>
      <c r="FI44" s="6">
        <v>0</v>
      </c>
      <c r="FJ44" s="6">
        <v>0</v>
      </c>
      <c r="FK44" s="6" t="s">
        <v>234</v>
      </c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</row>
    <row r="45" spans="1:228" x14ac:dyDescent="0.25">
      <c r="A45" s="6" t="s">
        <v>371</v>
      </c>
      <c r="B45" s="6" t="s">
        <v>391</v>
      </c>
      <c r="C45" s="6" t="s">
        <v>230</v>
      </c>
      <c r="D45" s="6" t="s">
        <v>318</v>
      </c>
      <c r="E45" s="6">
        <v>22</v>
      </c>
      <c r="F45" s="6">
        <v>22</v>
      </c>
      <c r="G45" s="6" t="s">
        <v>419</v>
      </c>
      <c r="H45" s="6" t="s">
        <v>233</v>
      </c>
      <c r="I45" s="6">
        <v>-37.676056000000003</v>
      </c>
      <c r="J45" s="6">
        <v>144.75351499999999</v>
      </c>
      <c r="K45" s="6">
        <v>-37.676105</v>
      </c>
      <c r="L45" s="6">
        <v>144.75350499999999</v>
      </c>
      <c r="M45" s="6">
        <v>4723</v>
      </c>
      <c r="N45" s="6">
        <v>0.97744205299999998</v>
      </c>
      <c r="O45" s="6" t="s">
        <v>250</v>
      </c>
      <c r="P45" s="6"/>
      <c r="Q45" s="6"/>
      <c r="R45" s="6"/>
      <c r="S45" s="6" t="s">
        <v>420</v>
      </c>
      <c r="T45" s="14" t="str">
        <f t="shared" si="0"/>
        <v>$8.00m</v>
      </c>
      <c r="U45" s="6">
        <v>0.3</v>
      </c>
      <c r="V45" s="6">
        <v>0.3</v>
      </c>
      <c r="W45" s="6" t="s">
        <v>436</v>
      </c>
      <c r="X45" s="14" t="str">
        <f t="shared" si="1"/>
        <v>$8.00m</v>
      </c>
      <c r="Y45" s="6"/>
      <c r="Z45" s="7">
        <v>46327</v>
      </c>
      <c r="AA45" s="6"/>
      <c r="AB45" s="6" t="s">
        <v>362</v>
      </c>
      <c r="AC45" s="6" t="s">
        <v>361</v>
      </c>
      <c r="AD45" s="6" t="b">
        <v>0</v>
      </c>
      <c r="AE45" s="6" t="b">
        <v>0</v>
      </c>
      <c r="AF45" s="16">
        <v>14.289419162443238</v>
      </c>
      <c r="AG45" s="16">
        <v>14.289419162443238</v>
      </c>
      <c r="AH45" s="6">
        <v>0</v>
      </c>
      <c r="AI45" s="6">
        <v>0</v>
      </c>
      <c r="AJ45" s="6">
        <v>0</v>
      </c>
      <c r="AK45" s="6">
        <v>0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16">
        <v>11.731867035984671</v>
      </c>
      <c r="AV45" s="16">
        <v>13.581305057901197</v>
      </c>
      <c r="AW45" s="16">
        <v>15.409166939800004</v>
      </c>
      <c r="AX45" s="16">
        <v>16.5827916535494</v>
      </c>
      <c r="AY45" s="16">
        <v>17.448556926043128</v>
      </c>
      <c r="AZ45" s="16">
        <v>18.431871539803037</v>
      </c>
      <c r="BA45" s="16">
        <v>19.305820815978642</v>
      </c>
      <c r="BB45" s="16">
        <v>20.099920437381954</v>
      </c>
      <c r="BC45" s="16">
        <v>20.933779459669847</v>
      </c>
      <c r="BD45" s="16">
        <v>21.753993833499845</v>
      </c>
      <c r="BE45" s="16">
        <v>12.499884133250124</v>
      </c>
      <c r="BF45" s="16">
        <v>14.469128241369985</v>
      </c>
      <c r="BG45" s="16">
        <v>16.40355691276466</v>
      </c>
      <c r="BH45" s="16">
        <v>17.650065421104777</v>
      </c>
      <c r="BI45" s="16">
        <v>18.57762076729832</v>
      </c>
      <c r="BJ45" s="16">
        <v>19.596282605816246</v>
      </c>
      <c r="BK45" s="16">
        <v>20.520098040056087</v>
      </c>
      <c r="BL45" s="16">
        <v>21.381866491069413</v>
      </c>
      <c r="BM45" s="16">
        <v>22.288924377912362</v>
      </c>
      <c r="BN45" s="16">
        <v>23.161580444004205</v>
      </c>
      <c r="BO45" s="16">
        <v>14.289419162443238</v>
      </c>
      <c r="BP45" s="16">
        <v>14.289419162443238</v>
      </c>
      <c r="BQ45" s="6">
        <v>0</v>
      </c>
      <c r="BR45" s="6">
        <v>0</v>
      </c>
      <c r="BS45" s="6">
        <v>0</v>
      </c>
      <c r="BT45" s="6">
        <v>0</v>
      </c>
      <c r="BU45" s="6">
        <v>0</v>
      </c>
      <c r="BV45" s="6">
        <v>0</v>
      </c>
      <c r="BW45" s="6">
        <v>0</v>
      </c>
      <c r="BX45" s="6">
        <v>0</v>
      </c>
      <c r="BY45" s="6">
        <v>0</v>
      </c>
      <c r="BZ45" s="6">
        <v>0</v>
      </c>
      <c r="CA45" s="6">
        <v>0</v>
      </c>
      <c r="CB45" s="6">
        <v>0</v>
      </c>
      <c r="CC45" s="6">
        <v>0</v>
      </c>
      <c r="CD45" s="16">
        <v>8.4452773971744648</v>
      </c>
      <c r="CE45" s="16">
        <v>10.791034212563757</v>
      </c>
      <c r="CF45" s="16">
        <v>13.195984227166589</v>
      </c>
      <c r="CG45" s="16">
        <v>14.996743002562081</v>
      </c>
      <c r="CH45" s="16">
        <v>16.469670207103391</v>
      </c>
      <c r="CI45" s="16">
        <v>17.978254197457897</v>
      </c>
      <c r="CJ45" s="16">
        <v>19.417765586331956</v>
      </c>
      <c r="CK45" s="16">
        <v>20.337416979047326</v>
      </c>
      <c r="CL45" s="16">
        <v>21.341459345122988</v>
      </c>
      <c r="CM45" s="16">
        <v>22.340539604474657</v>
      </c>
      <c r="CN45" s="16">
        <v>9.2989058226048815</v>
      </c>
      <c r="CO45" s="16">
        <v>11.883145270437781</v>
      </c>
      <c r="CP45" s="16">
        <v>14.500756490932211</v>
      </c>
      <c r="CQ45" s="16">
        <v>16.455059599365907</v>
      </c>
      <c r="CR45" s="16">
        <v>18.066994504947036</v>
      </c>
      <c r="CS45" s="16">
        <v>19.682027242128918</v>
      </c>
      <c r="CT45" s="16">
        <v>21.117619122535114</v>
      </c>
      <c r="CU45" s="16">
        <v>22.128587807586754</v>
      </c>
      <c r="CV45" s="16">
        <v>23.179771704128324</v>
      </c>
      <c r="CW45" s="16">
        <v>24.218682919565833</v>
      </c>
      <c r="CX45" s="6">
        <v>10</v>
      </c>
      <c r="CY45" s="6">
        <v>11.54036191961867</v>
      </c>
      <c r="CZ45" s="6">
        <v>13.359610642379959</v>
      </c>
      <c r="DA45" s="6">
        <v>15.157635423217158</v>
      </c>
      <c r="DB45" s="6">
        <v>16.312102475471821</v>
      </c>
      <c r="DC45" s="6">
        <v>17.163735429661397</v>
      </c>
      <c r="DD45" s="6">
        <v>7.4793692453219762E-2</v>
      </c>
      <c r="DE45" s="6">
        <v>3.9226803640482695</v>
      </c>
      <c r="DF45" s="6">
        <v>33.398707045161956</v>
      </c>
      <c r="DG45" s="6">
        <v>101.32914311738266</v>
      </c>
      <c r="DH45" s="6">
        <v>296.70261542221215</v>
      </c>
      <c r="DI45" s="6">
        <v>779.52702940728727</v>
      </c>
      <c r="DJ45" s="6">
        <v>1515.1593918931217</v>
      </c>
      <c r="DK45" s="6">
        <v>2034.2930334976299</v>
      </c>
      <c r="DL45" s="6">
        <v>2847.7332258157467</v>
      </c>
      <c r="DM45" s="6">
        <v>3812.1444034567012</v>
      </c>
      <c r="DN45" s="6">
        <v>8760</v>
      </c>
      <c r="DO45" s="6">
        <v>8760</v>
      </c>
      <c r="DP45" s="6">
        <v>8760</v>
      </c>
      <c r="DQ45" s="6">
        <v>8760</v>
      </c>
      <c r="DR45" s="6">
        <v>8760</v>
      </c>
      <c r="DS45" s="6">
        <v>8760</v>
      </c>
      <c r="DT45" s="6">
        <v>8760</v>
      </c>
      <c r="DU45" s="6">
        <v>8760</v>
      </c>
      <c r="DV45" s="6">
        <v>8760</v>
      </c>
      <c r="DW45" s="6">
        <v>8760</v>
      </c>
      <c r="DX45" s="6">
        <v>3366.1734057066146</v>
      </c>
      <c r="DY45" s="6">
        <v>176544.59737772172</v>
      </c>
      <c r="DZ45" s="6">
        <v>1503145.9973811009</v>
      </c>
      <c r="EA45" s="6">
        <v>4560430.9079687567</v>
      </c>
      <c r="EB45" s="6">
        <v>13353431.56192649</v>
      </c>
      <c r="EC45" s="6">
        <v>35083481.90004795</v>
      </c>
      <c r="ED45" s="6">
        <v>68191435.442062765</v>
      </c>
      <c r="EE45" s="6">
        <v>91555622.996644422</v>
      </c>
      <c r="EF45" s="6">
        <v>128165404.55311368</v>
      </c>
      <c r="EG45" s="6">
        <v>171569803.3982656</v>
      </c>
      <c r="EH45" s="6">
        <v>0</v>
      </c>
      <c r="EI45" s="6">
        <v>0</v>
      </c>
      <c r="EJ45" s="6">
        <v>11.731867035984671</v>
      </c>
      <c r="EK45" s="6">
        <v>13.581305057901197</v>
      </c>
      <c r="EL45" s="6">
        <v>15.409166939800004</v>
      </c>
      <c r="EM45" s="6">
        <v>16.5827916535494</v>
      </c>
      <c r="EN45" s="6">
        <v>17.448556926043128</v>
      </c>
      <c r="EO45" s="6">
        <v>18.431871539803037</v>
      </c>
      <c r="EP45" s="6">
        <v>19.305820815978642</v>
      </c>
      <c r="EQ45" s="6">
        <v>20.099920437381954</v>
      </c>
      <c r="ER45" s="6">
        <v>20.933779459669847</v>
      </c>
      <c r="ES45" s="6">
        <v>21.753993833499845</v>
      </c>
      <c r="ET45" s="6">
        <v>0</v>
      </c>
      <c r="EU45" s="6">
        <v>0</v>
      </c>
      <c r="EV45" s="6">
        <v>8.4452773971744648</v>
      </c>
      <c r="EW45" s="6">
        <v>10.791034212563757</v>
      </c>
      <c r="EX45" s="6">
        <v>13.195984227166589</v>
      </c>
      <c r="EY45" s="6">
        <v>14.996743002562081</v>
      </c>
      <c r="EZ45" s="6">
        <v>16.469670207103391</v>
      </c>
      <c r="FA45" s="6">
        <v>17.978254197457897</v>
      </c>
      <c r="FB45" s="6">
        <v>19.417765586331956</v>
      </c>
      <c r="FC45" s="6">
        <v>20.337416979047326</v>
      </c>
      <c r="FD45" s="6">
        <v>21.341459345122988</v>
      </c>
      <c r="FE45" s="6">
        <v>22.340539604474657</v>
      </c>
      <c r="FF45" s="6">
        <v>0.98367650129526663</v>
      </c>
      <c r="FG45" s="6"/>
      <c r="FH45" s="6">
        <v>21.009437365496574</v>
      </c>
      <c r="FI45" s="6">
        <v>0</v>
      </c>
      <c r="FJ45" s="6">
        <v>0</v>
      </c>
      <c r="FK45" s="6" t="s">
        <v>234</v>
      </c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</row>
    <row r="46" spans="1:228" x14ac:dyDescent="0.25">
      <c r="A46" s="6" t="s">
        <v>372</v>
      </c>
      <c r="B46" s="6" t="s">
        <v>392</v>
      </c>
      <c r="C46" s="6" t="s">
        <v>230</v>
      </c>
      <c r="D46" s="6" t="s">
        <v>318</v>
      </c>
      <c r="E46" s="6">
        <v>22</v>
      </c>
      <c r="F46" s="6">
        <v>22</v>
      </c>
      <c r="G46" s="6" t="s">
        <v>421</v>
      </c>
      <c r="H46" s="6" t="s">
        <v>233</v>
      </c>
      <c r="I46" s="6">
        <v>-37.622472190000003</v>
      </c>
      <c r="J46" s="6">
        <v>144.9486292</v>
      </c>
      <c r="K46" s="6">
        <v>-37.622402999999998</v>
      </c>
      <c r="L46" s="6">
        <v>144.94850600000001</v>
      </c>
      <c r="M46" s="6">
        <v>4173</v>
      </c>
      <c r="N46" s="6">
        <v>0.91332895599999997</v>
      </c>
      <c r="O46" s="6" t="s">
        <v>250</v>
      </c>
      <c r="P46" s="6"/>
      <c r="Q46" s="6"/>
      <c r="R46" s="6"/>
      <c r="S46" s="15" t="s">
        <v>422</v>
      </c>
      <c r="T46" s="14" t="str">
        <f t="shared" si="0"/>
        <v>$42.85m</v>
      </c>
      <c r="U46" s="6">
        <v>0.3</v>
      </c>
      <c r="V46" s="6">
        <v>0.3</v>
      </c>
      <c r="W46" s="6" t="s">
        <v>252</v>
      </c>
      <c r="X46" s="14" t="str">
        <f t="shared" si="1"/>
        <v>$42.85m</v>
      </c>
      <c r="Y46" s="6"/>
      <c r="Z46" s="7">
        <v>47058</v>
      </c>
      <c r="AA46" s="6"/>
      <c r="AB46" s="6" t="s">
        <v>361</v>
      </c>
      <c r="AC46" s="6" t="s">
        <v>362</v>
      </c>
      <c r="AD46" s="6" t="b">
        <v>0</v>
      </c>
      <c r="AE46" s="6" t="b">
        <v>0</v>
      </c>
      <c r="AF46" s="16">
        <v>22.482019482244024</v>
      </c>
      <c r="AG46" s="16">
        <v>22.482019482244024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0</v>
      </c>
      <c r="AR46" s="6">
        <v>0</v>
      </c>
      <c r="AS46" s="6">
        <v>0</v>
      </c>
      <c r="AT46" s="6">
        <v>0</v>
      </c>
      <c r="AU46" s="16">
        <v>16.208707779816532</v>
      </c>
      <c r="AV46" s="16">
        <v>16.141041467515421</v>
      </c>
      <c r="AW46" s="16">
        <v>16.0873904918782</v>
      </c>
      <c r="AX46" s="16">
        <v>16.216492629620785</v>
      </c>
      <c r="AY46" s="16">
        <v>16.508313987445742</v>
      </c>
      <c r="AZ46" s="16">
        <v>17.132857328800675</v>
      </c>
      <c r="BA46" s="16">
        <v>17.848104433426542</v>
      </c>
      <c r="BB46" s="16">
        <v>18.618751669444656</v>
      </c>
      <c r="BC46" s="16">
        <v>19.429259974964328</v>
      </c>
      <c r="BD46" s="16">
        <v>20.230192242328972</v>
      </c>
      <c r="BE46" s="16">
        <v>16.33510945947631</v>
      </c>
      <c r="BF46" s="16">
        <v>16.265492436592794</v>
      </c>
      <c r="BG46" s="16">
        <v>16.198666879678193</v>
      </c>
      <c r="BH46" s="16">
        <v>16.326023053478188</v>
      </c>
      <c r="BI46" s="16">
        <v>16.625246769848932</v>
      </c>
      <c r="BJ46" s="16">
        <v>17.229348618864208</v>
      </c>
      <c r="BK46" s="16">
        <v>17.94395039633109</v>
      </c>
      <c r="BL46" s="16">
        <v>18.734263996676564</v>
      </c>
      <c r="BM46" s="16">
        <v>19.567373141204605</v>
      </c>
      <c r="BN46" s="16">
        <v>20.373422909264605</v>
      </c>
      <c r="BO46" s="16">
        <v>22.482019482244024</v>
      </c>
      <c r="BP46" s="16">
        <v>22.482019482244024</v>
      </c>
      <c r="BQ46" s="6">
        <v>0</v>
      </c>
      <c r="BR46" s="6">
        <v>0</v>
      </c>
      <c r="BS46" s="6">
        <v>0</v>
      </c>
      <c r="BT46" s="6">
        <v>0</v>
      </c>
      <c r="BU46" s="6">
        <v>0</v>
      </c>
      <c r="BV46" s="6">
        <v>0</v>
      </c>
      <c r="BW46" s="6">
        <v>0</v>
      </c>
      <c r="BX46" s="6">
        <v>0</v>
      </c>
      <c r="BY46" s="6">
        <v>0</v>
      </c>
      <c r="BZ46" s="6">
        <v>0</v>
      </c>
      <c r="CA46" s="6">
        <v>0</v>
      </c>
      <c r="CB46" s="6">
        <v>0</v>
      </c>
      <c r="CC46" s="6">
        <v>0</v>
      </c>
      <c r="CD46" s="16">
        <v>17.915643400740745</v>
      </c>
      <c r="CE46" s="16">
        <v>18.380602938104211</v>
      </c>
      <c r="CF46" s="16">
        <v>18.814483812067664</v>
      </c>
      <c r="CG46" s="16">
        <v>19.29118571694972</v>
      </c>
      <c r="CH46" s="16">
        <v>19.813545468848577</v>
      </c>
      <c r="CI46" s="16">
        <v>20.545853230849506</v>
      </c>
      <c r="CJ46" s="16">
        <v>21.299527885142929</v>
      </c>
      <c r="CK46" s="16">
        <v>22.07513118431574</v>
      </c>
      <c r="CL46" s="16">
        <v>22.873238804301423</v>
      </c>
      <c r="CM46" s="16">
        <v>23.694440676612796</v>
      </c>
      <c r="CN46" s="16">
        <v>19.726513754373396</v>
      </c>
      <c r="CO46" s="16">
        <v>20.240819421870341</v>
      </c>
      <c r="CP46" s="16">
        <v>20.674793449640202</v>
      </c>
      <c r="CQ46" s="16">
        <v>21.167103461105668</v>
      </c>
      <c r="CR46" s="16">
        <v>21.735178215943392</v>
      </c>
      <c r="CS46" s="16">
        <v>22.492953907590305</v>
      </c>
      <c r="CT46" s="16">
        <v>23.164113057625556</v>
      </c>
      <c r="CU46" s="16">
        <v>24.019347160920045</v>
      </c>
      <c r="CV46" s="16">
        <v>24.843495706814359</v>
      </c>
      <c r="CW46" s="16">
        <v>25.686404888287047</v>
      </c>
      <c r="CX46" s="6">
        <v>10</v>
      </c>
      <c r="CY46" s="6">
        <v>17.225984076426055</v>
      </c>
      <c r="CZ46" s="6">
        <v>17.673045083817748</v>
      </c>
      <c r="DA46" s="6">
        <v>18.090223795113779</v>
      </c>
      <c r="DB46" s="6">
        <v>18.548575149794168</v>
      </c>
      <c r="DC46" s="6">
        <v>19.050826761254772</v>
      </c>
      <c r="DD46" s="6">
        <v>1.7537663129462266</v>
      </c>
      <c r="DE46" s="6">
        <v>8.5605530886626386</v>
      </c>
      <c r="DF46" s="6">
        <v>26.966371220593182</v>
      </c>
      <c r="DG46" s="6">
        <v>44.901863366000185</v>
      </c>
      <c r="DH46" s="6">
        <v>63.649056639206677</v>
      </c>
      <c r="DI46" s="6">
        <v>88.296437330022115</v>
      </c>
      <c r="DJ46" s="6">
        <v>99.131340523458036</v>
      </c>
      <c r="DK46" s="6">
        <v>39.210011309488792</v>
      </c>
      <c r="DL46" s="6">
        <v>67.859459238575354</v>
      </c>
      <c r="DM46" s="6">
        <v>153.76957105307801</v>
      </c>
      <c r="DN46" s="6">
        <v>8760</v>
      </c>
      <c r="DO46" s="6">
        <v>8760</v>
      </c>
      <c r="DP46" s="6">
        <v>8760</v>
      </c>
      <c r="DQ46" s="6">
        <v>8760</v>
      </c>
      <c r="DR46" s="6">
        <v>8760</v>
      </c>
      <c r="DS46" s="6">
        <v>8760</v>
      </c>
      <c r="DT46" s="6">
        <v>8760</v>
      </c>
      <c r="DU46" s="6">
        <v>8760</v>
      </c>
      <c r="DV46" s="6">
        <v>8760</v>
      </c>
      <c r="DW46" s="6">
        <v>8760</v>
      </c>
      <c r="DX46" s="6">
        <v>78930.205593955747</v>
      </c>
      <c r="DY46" s="6">
        <v>385277.22325273824</v>
      </c>
      <c r="DZ46" s="6">
        <v>1213651.5617001781</v>
      </c>
      <c r="EA46" s="6">
        <v>2020858.3554534116</v>
      </c>
      <c r="EB46" s="6">
        <v>2864596.6622281428</v>
      </c>
      <c r="EC46" s="6">
        <v>3973879.4731234889</v>
      </c>
      <c r="ED46" s="6">
        <v>4461516.3551501576</v>
      </c>
      <c r="EE46" s="6">
        <v>1764690.2162239067</v>
      </c>
      <c r="EF46" s="6">
        <v>3054090.5191623676</v>
      </c>
      <c r="EG46" s="6">
        <v>6920570.7554755481</v>
      </c>
      <c r="EH46" s="6">
        <v>0</v>
      </c>
      <c r="EI46" s="6">
        <v>0</v>
      </c>
      <c r="EJ46" s="6">
        <v>16.208707779816532</v>
      </c>
      <c r="EK46" s="6">
        <v>16.141041467515421</v>
      </c>
      <c r="EL46" s="6">
        <v>16.0873904918782</v>
      </c>
      <c r="EM46" s="6">
        <v>16.216492629620785</v>
      </c>
      <c r="EN46" s="6">
        <v>16.508313987445742</v>
      </c>
      <c r="EO46" s="6">
        <v>17.132857328800675</v>
      </c>
      <c r="EP46" s="6">
        <v>17.848104433426542</v>
      </c>
      <c r="EQ46" s="6">
        <v>18.618751669444656</v>
      </c>
      <c r="ER46" s="6">
        <v>19.429259974964328</v>
      </c>
      <c r="ES46" s="6">
        <v>20.230192242328972</v>
      </c>
      <c r="ET46" s="6">
        <v>0</v>
      </c>
      <c r="EU46" s="6">
        <v>0</v>
      </c>
      <c r="EV46" s="6">
        <v>17.915643400740745</v>
      </c>
      <c r="EW46" s="6">
        <v>18.380602938104211</v>
      </c>
      <c r="EX46" s="6">
        <v>18.814483812067664</v>
      </c>
      <c r="EY46" s="6">
        <v>19.29118571694972</v>
      </c>
      <c r="EZ46" s="6">
        <v>19.813545468848577</v>
      </c>
      <c r="FA46" s="6">
        <v>20.545853230849506</v>
      </c>
      <c r="FB46" s="6">
        <v>21.299527885142929</v>
      </c>
      <c r="FC46" s="6">
        <v>22.07513118431574</v>
      </c>
      <c r="FD46" s="6">
        <v>22.873238804301423</v>
      </c>
      <c r="FE46" s="6">
        <v>23.694440676612796</v>
      </c>
      <c r="FF46" s="6">
        <v>0.96150518801428175</v>
      </c>
      <c r="FG46" s="6"/>
      <c r="FH46" s="6">
        <v>20.321853557677741</v>
      </c>
      <c r="FI46" s="6">
        <v>0</v>
      </c>
      <c r="FJ46" s="6">
        <v>0</v>
      </c>
      <c r="FK46" s="6" t="s">
        <v>234</v>
      </c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</row>
    <row r="47" spans="1:228" x14ac:dyDescent="0.25">
      <c r="A47" s="6" t="s">
        <v>373</v>
      </c>
      <c r="B47" s="6" t="s">
        <v>393</v>
      </c>
      <c r="C47" s="6" t="s">
        <v>230</v>
      </c>
      <c r="D47" s="6" t="s">
        <v>318</v>
      </c>
      <c r="E47" s="6">
        <v>22</v>
      </c>
      <c r="F47" s="6">
        <v>22</v>
      </c>
      <c r="G47" s="6" t="s">
        <v>421</v>
      </c>
      <c r="H47" s="6" t="s">
        <v>233</v>
      </c>
      <c r="I47" s="6">
        <v>-37.622472190000003</v>
      </c>
      <c r="J47" s="6">
        <v>144.9486292</v>
      </c>
      <c r="K47" s="6">
        <v>-37.622500000000002</v>
      </c>
      <c r="L47" s="6">
        <v>144.94851600000001</v>
      </c>
      <c r="M47" s="6">
        <v>2837</v>
      </c>
      <c r="N47" s="6">
        <v>0.91693600500000005</v>
      </c>
      <c r="O47" s="6" t="s">
        <v>250</v>
      </c>
      <c r="P47" s="6"/>
      <c r="Q47" s="6"/>
      <c r="R47" s="6"/>
      <c r="S47" s="15" t="s">
        <v>422</v>
      </c>
      <c r="T47" s="14" t="str">
        <f t="shared" si="0"/>
        <v>$42.85m</v>
      </c>
      <c r="U47" s="6">
        <v>0.3</v>
      </c>
      <c r="V47" s="6">
        <v>0.3</v>
      </c>
      <c r="W47" s="6" t="s">
        <v>252</v>
      </c>
      <c r="X47" s="14" t="str">
        <f t="shared" si="1"/>
        <v>$42.85m</v>
      </c>
      <c r="Y47" s="6"/>
      <c r="Z47" s="7">
        <v>47058</v>
      </c>
      <c r="AA47" s="6"/>
      <c r="AB47" s="6" t="s">
        <v>362</v>
      </c>
      <c r="AC47" s="6" t="s">
        <v>361</v>
      </c>
      <c r="AD47" s="6" t="b">
        <v>0</v>
      </c>
      <c r="AE47" s="6" t="b">
        <v>0</v>
      </c>
      <c r="AF47" s="16">
        <v>22.482019482244024</v>
      </c>
      <c r="AG47" s="16">
        <v>22.482019482244024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16">
        <v>11.929943721124893</v>
      </c>
      <c r="AV47" s="16">
        <v>14.24745196228829</v>
      </c>
      <c r="AW47" s="16">
        <v>17.101876554220912</v>
      </c>
      <c r="AX47" s="16">
        <v>18.934021032338237</v>
      </c>
      <c r="AY47" s="16">
        <v>20.422195227119047</v>
      </c>
      <c r="AZ47" s="16">
        <v>22.473023423577825</v>
      </c>
      <c r="BA47" s="16">
        <v>23.640728612078163</v>
      </c>
      <c r="BB47" s="16">
        <v>24.903269670680373</v>
      </c>
      <c r="BC47" s="16">
        <v>26.242132522010067</v>
      </c>
      <c r="BD47" s="16">
        <v>27.591793281673223</v>
      </c>
      <c r="BE47" s="16">
        <v>12.32532541728162</v>
      </c>
      <c r="BF47" s="16">
        <v>14.71835275177872</v>
      </c>
      <c r="BG47" s="16">
        <v>17.653213807089696</v>
      </c>
      <c r="BH47" s="16">
        <v>19.541265024960619</v>
      </c>
      <c r="BI47" s="16">
        <v>21.084055293436542</v>
      </c>
      <c r="BJ47" s="16">
        <v>23.167912692463659</v>
      </c>
      <c r="BK47" s="16">
        <v>24.36537850051667</v>
      </c>
      <c r="BL47" s="16">
        <v>25.687911186807202</v>
      </c>
      <c r="BM47" s="16">
        <v>27.093289338854504</v>
      </c>
      <c r="BN47" s="16">
        <v>28.485920727799481</v>
      </c>
      <c r="BO47" s="16">
        <v>22.482019482244024</v>
      </c>
      <c r="BP47" s="16">
        <v>22.482019482244024</v>
      </c>
      <c r="BQ47" s="6">
        <v>0</v>
      </c>
      <c r="BR47" s="6">
        <v>0</v>
      </c>
      <c r="BS47" s="6">
        <v>0</v>
      </c>
      <c r="BT47" s="6">
        <v>0</v>
      </c>
      <c r="BU47" s="6">
        <v>0</v>
      </c>
      <c r="BV47" s="6">
        <v>0</v>
      </c>
      <c r="BW47" s="6">
        <v>0</v>
      </c>
      <c r="BX47" s="6">
        <v>0</v>
      </c>
      <c r="BY47" s="6">
        <v>0</v>
      </c>
      <c r="BZ47" s="6">
        <v>0</v>
      </c>
      <c r="CA47" s="6">
        <v>0</v>
      </c>
      <c r="CB47" s="6">
        <v>0</v>
      </c>
      <c r="CC47" s="6">
        <v>0</v>
      </c>
      <c r="CD47" s="16">
        <v>11.10272414516667</v>
      </c>
      <c r="CE47" s="16">
        <v>13.653150048502869</v>
      </c>
      <c r="CF47" s="16">
        <v>16.823503125892088</v>
      </c>
      <c r="CG47" s="16">
        <v>18.941944753371516</v>
      </c>
      <c r="CH47" s="16">
        <v>20.610775508257731</v>
      </c>
      <c r="CI47" s="16">
        <v>22.659318820541596</v>
      </c>
      <c r="CJ47" s="16">
        <v>23.720820043358604</v>
      </c>
      <c r="CK47" s="16">
        <v>24.825617952606134</v>
      </c>
      <c r="CL47" s="16">
        <v>25.975354998369497</v>
      </c>
      <c r="CM47" s="16">
        <v>27.171733210721317</v>
      </c>
      <c r="CN47" s="16">
        <v>12.224960927252461</v>
      </c>
      <c r="CO47" s="16">
        <v>15.034922717282202</v>
      </c>
      <c r="CP47" s="16">
        <v>18.486951632661906</v>
      </c>
      <c r="CQ47" s="16">
        <v>20.783901530577317</v>
      </c>
      <c r="CR47" s="16">
        <v>22.609728256111879</v>
      </c>
      <c r="CS47" s="16">
        <v>24.80670956232477</v>
      </c>
      <c r="CT47" s="16">
        <v>25.797367916648628</v>
      </c>
      <c r="CU47" s="16">
        <v>27.012076671674787</v>
      </c>
      <c r="CV47" s="16">
        <v>28.212822237645515</v>
      </c>
      <c r="CW47" s="16">
        <v>29.456029382284505</v>
      </c>
      <c r="CX47" s="6">
        <v>10</v>
      </c>
      <c r="CY47" s="6">
        <v>11.470702780579991</v>
      </c>
      <c r="CZ47" s="6">
        <v>13.69899897772445</v>
      </c>
      <c r="DA47" s="6">
        <v>16.443543031663214</v>
      </c>
      <c r="DB47" s="6">
        <v>18.212778151446617</v>
      </c>
      <c r="DC47" s="6">
        <v>19.817367580187504</v>
      </c>
      <c r="DD47" s="6">
        <v>0</v>
      </c>
      <c r="DE47" s="6">
        <v>5.9661671923862515E-3</v>
      </c>
      <c r="DF47" s="6">
        <v>5.1976744797212522</v>
      </c>
      <c r="DG47" s="6">
        <v>16.711110454943224</v>
      </c>
      <c r="DH47" s="6">
        <v>32.272397519760652</v>
      </c>
      <c r="DI47" s="6">
        <v>88.835261181577479</v>
      </c>
      <c r="DJ47" s="6">
        <v>193.2602167526328</v>
      </c>
      <c r="DK47" s="6">
        <v>391.15541225020411</v>
      </c>
      <c r="DL47" s="6">
        <v>912.06795013655642</v>
      </c>
      <c r="DM47" s="6">
        <v>1801.1319589424916</v>
      </c>
      <c r="DN47" s="6">
        <v>8760</v>
      </c>
      <c r="DO47" s="6">
        <v>8760</v>
      </c>
      <c r="DP47" s="6">
        <v>8760</v>
      </c>
      <c r="DQ47" s="6">
        <v>8760</v>
      </c>
      <c r="DR47" s="6">
        <v>8760</v>
      </c>
      <c r="DS47" s="6">
        <v>8760</v>
      </c>
      <c r="DT47" s="6">
        <v>8760</v>
      </c>
      <c r="DU47" s="6">
        <v>8760</v>
      </c>
      <c r="DV47" s="6">
        <v>8760</v>
      </c>
      <c r="DW47" s="6">
        <v>8760</v>
      </c>
      <c r="DX47" s="6">
        <v>0</v>
      </c>
      <c r="DY47" s="6">
        <v>268.5139973477182</v>
      </c>
      <c r="DZ47" s="6">
        <v>233927.12715849417</v>
      </c>
      <c r="EA47" s="6">
        <v>752102.13252192584</v>
      </c>
      <c r="EB47" s="6">
        <v>1452455.183134014</v>
      </c>
      <c r="EC47" s="6">
        <v>3998129.8405003971</v>
      </c>
      <c r="ED47" s="6">
        <v>8697891.2348885294</v>
      </c>
      <c r="EE47" s="6">
        <v>17604384.848874547</v>
      </c>
      <c r="EF47" s="6">
        <v>41048633.611280628</v>
      </c>
      <c r="EG47" s="6">
        <v>81061949.22991094</v>
      </c>
      <c r="EH47" s="6">
        <v>0</v>
      </c>
      <c r="EI47" s="6">
        <v>0</v>
      </c>
      <c r="EJ47" s="6">
        <v>11.929943721124893</v>
      </c>
      <c r="EK47" s="6">
        <v>14.24745196228829</v>
      </c>
      <c r="EL47" s="6">
        <v>17.101876554220912</v>
      </c>
      <c r="EM47" s="6">
        <v>18.934021032338237</v>
      </c>
      <c r="EN47" s="6">
        <v>20.422195227119047</v>
      </c>
      <c r="EO47" s="6">
        <v>22.473023423577825</v>
      </c>
      <c r="EP47" s="6">
        <v>23.640728612078163</v>
      </c>
      <c r="EQ47" s="6">
        <v>24.903269670680373</v>
      </c>
      <c r="ER47" s="6">
        <v>26.242132522010067</v>
      </c>
      <c r="ES47" s="6">
        <v>27.591793281673223</v>
      </c>
      <c r="ET47" s="6">
        <v>0</v>
      </c>
      <c r="EU47" s="6">
        <v>0</v>
      </c>
      <c r="EV47" s="6">
        <v>11.10272414516667</v>
      </c>
      <c r="EW47" s="6">
        <v>13.653150048502869</v>
      </c>
      <c r="EX47" s="6">
        <v>16.823503125892088</v>
      </c>
      <c r="EY47" s="6">
        <v>18.941944753371516</v>
      </c>
      <c r="EZ47" s="6">
        <v>20.610775508257731</v>
      </c>
      <c r="FA47" s="6">
        <v>22.659318820541596</v>
      </c>
      <c r="FB47" s="6">
        <v>23.720820043358604</v>
      </c>
      <c r="FC47" s="6">
        <v>24.825617952606134</v>
      </c>
      <c r="FD47" s="6">
        <v>25.975354998369497</v>
      </c>
      <c r="FE47" s="6">
        <v>27.171733210721317</v>
      </c>
      <c r="FF47" s="6">
        <v>0.96150518801428175</v>
      </c>
      <c r="FG47" s="6"/>
      <c r="FH47" s="6">
        <v>28.792213425817529</v>
      </c>
      <c r="FI47" s="6">
        <v>0</v>
      </c>
      <c r="FJ47" s="6">
        <v>0</v>
      </c>
      <c r="FK47" s="6" t="s">
        <v>234</v>
      </c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</row>
    <row r="48" spans="1:228" x14ac:dyDescent="0.25">
      <c r="A48" s="6" t="s">
        <v>374</v>
      </c>
      <c r="B48" s="6" t="s">
        <v>394</v>
      </c>
      <c r="C48" s="6" t="s">
        <v>230</v>
      </c>
      <c r="D48" s="6" t="s">
        <v>318</v>
      </c>
      <c r="E48" s="6">
        <v>22</v>
      </c>
      <c r="F48" s="6">
        <v>22</v>
      </c>
      <c r="G48" s="6" t="s">
        <v>421</v>
      </c>
      <c r="H48" s="6" t="s">
        <v>233</v>
      </c>
      <c r="I48" s="6">
        <v>-37.622472190000003</v>
      </c>
      <c r="J48" s="6">
        <v>144.9486292</v>
      </c>
      <c r="K48" s="6">
        <v>-37.622577999999997</v>
      </c>
      <c r="L48" s="6">
        <v>144.94852399999999</v>
      </c>
      <c r="M48" s="6">
        <v>3147</v>
      </c>
      <c r="N48" s="6">
        <v>0.96297429599999995</v>
      </c>
      <c r="O48" s="6" t="s">
        <v>250</v>
      </c>
      <c r="P48" s="6"/>
      <c r="Q48" s="6"/>
      <c r="R48" s="6"/>
      <c r="S48" s="15" t="s">
        <v>422</v>
      </c>
      <c r="T48" s="14" t="str">
        <f t="shared" si="0"/>
        <v>$42.85m</v>
      </c>
      <c r="U48" s="6">
        <v>0.3</v>
      </c>
      <c r="V48" s="6">
        <v>0.3</v>
      </c>
      <c r="W48" s="6" t="s">
        <v>252</v>
      </c>
      <c r="X48" s="14" t="str">
        <f t="shared" si="1"/>
        <v>$42.85m</v>
      </c>
      <c r="Y48" s="6"/>
      <c r="Z48" s="7">
        <v>47058</v>
      </c>
      <c r="AA48" s="6"/>
      <c r="AB48" s="6" t="s">
        <v>362</v>
      </c>
      <c r="AC48" s="6" t="s">
        <v>361</v>
      </c>
      <c r="AD48" s="6" t="b">
        <v>0</v>
      </c>
      <c r="AE48" s="6" t="b">
        <v>0</v>
      </c>
      <c r="AF48" s="16">
        <v>12.00311209645232</v>
      </c>
      <c r="AG48" s="16">
        <v>12.00311209645232</v>
      </c>
      <c r="AH48" s="6">
        <v>0</v>
      </c>
      <c r="AI48" s="6">
        <v>0</v>
      </c>
      <c r="AJ48" s="6">
        <v>0</v>
      </c>
      <c r="AK48" s="6">
        <v>0</v>
      </c>
      <c r="AL48" s="6">
        <v>0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0</v>
      </c>
      <c r="AT48" s="6">
        <v>0</v>
      </c>
      <c r="AU48" s="16">
        <v>9.7802190524651085</v>
      </c>
      <c r="AV48" s="16">
        <v>9.8688119705799426</v>
      </c>
      <c r="AW48" s="16">
        <v>10.054292857811404</v>
      </c>
      <c r="AX48" s="16">
        <v>10.280477314182072</v>
      </c>
      <c r="AY48" s="16">
        <v>10.413668739226404</v>
      </c>
      <c r="AZ48" s="16">
        <v>10.701681917067985</v>
      </c>
      <c r="BA48" s="16">
        <v>11.039147608824539</v>
      </c>
      <c r="BB48" s="16">
        <v>11.40289705609208</v>
      </c>
      <c r="BC48" s="16">
        <v>11.782626348908904</v>
      </c>
      <c r="BD48" s="16">
        <v>12.14806362650139</v>
      </c>
      <c r="BE48" s="16">
        <v>10.466460839071766</v>
      </c>
      <c r="BF48" s="16">
        <v>10.56034609904073</v>
      </c>
      <c r="BG48" s="16">
        <v>10.750355258078178</v>
      </c>
      <c r="BH48" s="16">
        <v>10.990422039536201</v>
      </c>
      <c r="BI48" s="16">
        <v>11.136449519469096</v>
      </c>
      <c r="BJ48" s="16">
        <v>11.427960040176728</v>
      </c>
      <c r="BK48" s="16">
        <v>11.785258600602139</v>
      </c>
      <c r="BL48" s="16">
        <v>12.183691517107007</v>
      </c>
      <c r="BM48" s="16">
        <v>12.600738169775646</v>
      </c>
      <c r="BN48" s="16">
        <v>12.991181875978171</v>
      </c>
      <c r="BO48" s="16">
        <v>12.00311209645232</v>
      </c>
      <c r="BP48" s="16">
        <v>12.00311209645232</v>
      </c>
      <c r="BQ48" s="6">
        <v>0</v>
      </c>
      <c r="BR48" s="6">
        <v>0</v>
      </c>
      <c r="BS48" s="6">
        <v>0</v>
      </c>
      <c r="BT48" s="6">
        <v>0</v>
      </c>
      <c r="BU48" s="6">
        <v>0</v>
      </c>
      <c r="BV48" s="6">
        <v>0</v>
      </c>
      <c r="BW48" s="6">
        <v>0</v>
      </c>
      <c r="BX48" s="6">
        <v>0</v>
      </c>
      <c r="BY48" s="6">
        <v>0</v>
      </c>
      <c r="BZ48" s="6">
        <v>0</v>
      </c>
      <c r="CA48" s="6">
        <v>0</v>
      </c>
      <c r="CB48" s="6">
        <v>0</v>
      </c>
      <c r="CC48" s="6">
        <v>0</v>
      </c>
      <c r="CD48" s="16">
        <v>7.6994261775389736</v>
      </c>
      <c r="CE48" s="16">
        <v>8.0041101072557819</v>
      </c>
      <c r="CF48" s="16">
        <v>8.3746518034840935</v>
      </c>
      <c r="CG48" s="16">
        <v>8.7099487623887235</v>
      </c>
      <c r="CH48" s="16">
        <v>8.9015074988375655</v>
      </c>
      <c r="CI48" s="16">
        <v>9.1400116563892109</v>
      </c>
      <c r="CJ48" s="16">
        <v>9.3823957463420058</v>
      </c>
      <c r="CK48" s="16">
        <v>9.6287135169282134</v>
      </c>
      <c r="CL48" s="16">
        <v>9.8790194033515188</v>
      </c>
      <c r="CM48" s="16">
        <v>10.133368536151593</v>
      </c>
      <c r="CN48" s="16">
        <v>8.4776657468927628</v>
      </c>
      <c r="CO48" s="16">
        <v>8.814169364263595</v>
      </c>
      <c r="CP48" s="16">
        <v>9.2027077638258277</v>
      </c>
      <c r="CQ48" s="16">
        <v>9.5569235245309052</v>
      </c>
      <c r="CR48" s="16">
        <v>9.7648274097121739</v>
      </c>
      <c r="CS48" s="16">
        <v>10.006197289159763</v>
      </c>
      <c r="CT48" s="16">
        <v>10.203741462797824</v>
      </c>
      <c r="CU48" s="16">
        <v>10.476740126485049</v>
      </c>
      <c r="CV48" s="16">
        <v>10.729979179360685</v>
      </c>
      <c r="CW48" s="16">
        <v>10.98526910401954</v>
      </c>
      <c r="CX48" s="6">
        <v>10</v>
      </c>
      <c r="CY48" s="6">
        <v>9.4037313588613252</v>
      </c>
      <c r="CZ48" s="6">
        <v>9.4889139092500621</v>
      </c>
      <c r="DA48" s="6">
        <v>9.667254744600605</v>
      </c>
      <c r="DB48" s="6">
        <v>9.8847322728491918</v>
      </c>
      <c r="DC48" s="6">
        <v>10.012796519028331</v>
      </c>
      <c r="DD48" s="6">
        <v>0</v>
      </c>
      <c r="DE48" s="6">
        <v>0</v>
      </c>
      <c r="DF48" s="6">
        <v>2.5868690129698991E-2</v>
      </c>
      <c r="DG48" s="6">
        <v>2.0031135441907817</v>
      </c>
      <c r="DH48" s="6">
        <v>9.074325991784459</v>
      </c>
      <c r="DI48" s="6">
        <v>24.563770976368936</v>
      </c>
      <c r="DJ48" s="6">
        <v>33.512944916616263</v>
      </c>
      <c r="DK48" s="6">
        <v>9.8544918086595938</v>
      </c>
      <c r="DL48" s="6">
        <v>12.008184264429762</v>
      </c>
      <c r="DM48" s="6">
        <v>15.31894845249818</v>
      </c>
      <c r="DN48" s="6">
        <v>8760</v>
      </c>
      <c r="DO48" s="6">
        <v>8760</v>
      </c>
      <c r="DP48" s="6">
        <v>8760</v>
      </c>
      <c r="DQ48" s="6">
        <v>8760</v>
      </c>
      <c r="DR48" s="6">
        <v>8760</v>
      </c>
      <c r="DS48" s="6">
        <v>8760</v>
      </c>
      <c r="DT48" s="6">
        <v>8760</v>
      </c>
      <c r="DU48" s="6">
        <v>8760</v>
      </c>
      <c r="DV48" s="6">
        <v>8760</v>
      </c>
      <c r="DW48" s="6">
        <v>8760</v>
      </c>
      <c r="DX48" s="6">
        <v>0</v>
      </c>
      <c r="DY48" s="6">
        <v>0</v>
      </c>
      <c r="DZ48" s="6">
        <v>1164.249202023577</v>
      </c>
      <c r="EA48" s="6">
        <v>90152.355364499221</v>
      </c>
      <c r="EB48" s="6">
        <v>408400.14480314904</v>
      </c>
      <c r="EC48" s="6">
        <v>1105519.86260389</v>
      </c>
      <c r="ED48" s="6">
        <v>1508287.399980719</v>
      </c>
      <c r="EE48" s="6">
        <v>443512.3760444267</v>
      </c>
      <c r="EF48" s="6">
        <v>540441.70298224152</v>
      </c>
      <c r="EG48" s="6">
        <v>689446.33153981983</v>
      </c>
      <c r="EH48" s="6">
        <v>0</v>
      </c>
      <c r="EI48" s="6">
        <v>0</v>
      </c>
      <c r="EJ48" s="6">
        <v>9.7802190524651085</v>
      </c>
      <c r="EK48" s="6">
        <v>9.8688119705799426</v>
      </c>
      <c r="EL48" s="6">
        <v>10.054292857811404</v>
      </c>
      <c r="EM48" s="6">
        <v>10.280477314182072</v>
      </c>
      <c r="EN48" s="6">
        <v>10.413668739226404</v>
      </c>
      <c r="EO48" s="6">
        <v>10.701681917067985</v>
      </c>
      <c r="EP48" s="6">
        <v>11.039147608824539</v>
      </c>
      <c r="EQ48" s="6">
        <v>11.40289705609208</v>
      </c>
      <c r="ER48" s="6">
        <v>11.782626348908904</v>
      </c>
      <c r="ES48" s="6">
        <v>12.14806362650139</v>
      </c>
      <c r="ET48" s="6">
        <v>0</v>
      </c>
      <c r="EU48" s="6">
        <v>0</v>
      </c>
      <c r="EV48" s="6">
        <v>7.6994261775389736</v>
      </c>
      <c r="EW48" s="6">
        <v>8.0041101072557819</v>
      </c>
      <c r="EX48" s="6">
        <v>8.3746518034840935</v>
      </c>
      <c r="EY48" s="6">
        <v>8.7099487623887235</v>
      </c>
      <c r="EZ48" s="6">
        <v>8.9015074988375655</v>
      </c>
      <c r="FA48" s="6">
        <v>9.1400116563892109</v>
      </c>
      <c r="FB48" s="6">
        <v>9.3823957463420058</v>
      </c>
      <c r="FC48" s="6">
        <v>9.6287135169282134</v>
      </c>
      <c r="FD48" s="6">
        <v>9.8790194033515188</v>
      </c>
      <c r="FE48" s="6">
        <v>10.133368536151593</v>
      </c>
      <c r="FF48" s="6">
        <v>0.96150518801428175</v>
      </c>
      <c r="FG48" s="6"/>
      <c r="FH48" s="6">
        <v>40.426264954199119</v>
      </c>
      <c r="FI48" s="6">
        <v>0</v>
      </c>
      <c r="FJ48" s="6">
        <v>0</v>
      </c>
      <c r="FK48" s="6" t="s">
        <v>234</v>
      </c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</row>
    <row r="49" spans="1:228" x14ac:dyDescent="0.25">
      <c r="A49" s="6" t="s">
        <v>375</v>
      </c>
      <c r="B49" s="6" t="s">
        <v>395</v>
      </c>
      <c r="C49" s="6" t="s">
        <v>230</v>
      </c>
      <c r="D49" s="6" t="s">
        <v>318</v>
      </c>
      <c r="E49" s="6">
        <v>22</v>
      </c>
      <c r="F49" s="6">
        <v>22</v>
      </c>
      <c r="G49" s="6" t="s">
        <v>423</v>
      </c>
      <c r="H49" s="6" t="s">
        <v>233</v>
      </c>
      <c r="I49" s="6">
        <v>-37.692340000000002</v>
      </c>
      <c r="J49" s="6">
        <v>145.00861800000001</v>
      </c>
      <c r="K49" s="6">
        <v>-37.690866999999997</v>
      </c>
      <c r="L49" s="6">
        <v>145.010828</v>
      </c>
      <c r="M49" s="6">
        <v>5515</v>
      </c>
      <c r="N49" s="6">
        <v>0.971634954</v>
      </c>
      <c r="O49" s="6" t="s">
        <v>250</v>
      </c>
      <c r="P49" s="6" t="s">
        <v>424</v>
      </c>
      <c r="Q49" s="6"/>
      <c r="R49" s="6"/>
      <c r="S49" s="6"/>
      <c r="T49" s="14" t="str">
        <f t="shared" si="0"/>
        <v>$1.51m</v>
      </c>
      <c r="U49" s="6">
        <v>0.3</v>
      </c>
      <c r="V49" s="6">
        <v>0.3</v>
      </c>
      <c r="W49" s="6"/>
      <c r="X49" s="14" t="str">
        <f t="shared" si="1"/>
        <v>$1.51m</v>
      </c>
      <c r="Y49" s="6"/>
      <c r="Z49" s="7">
        <v>47058</v>
      </c>
      <c r="AA49" s="6"/>
      <c r="AB49" s="6" t="s">
        <v>362</v>
      </c>
      <c r="AC49" s="6" t="s">
        <v>361</v>
      </c>
      <c r="AD49" s="6" t="b">
        <v>0</v>
      </c>
      <c r="AE49" s="6" t="b">
        <v>0</v>
      </c>
      <c r="AF49" s="16">
        <v>12.384163274117473</v>
      </c>
      <c r="AG49" s="16">
        <v>12.384163274117473</v>
      </c>
      <c r="AH49" s="6">
        <v>0</v>
      </c>
      <c r="AI49" s="6">
        <v>0</v>
      </c>
      <c r="AJ49" s="6">
        <v>0</v>
      </c>
      <c r="AK49" s="6">
        <v>0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0</v>
      </c>
      <c r="AT49" s="6">
        <v>0</v>
      </c>
      <c r="AU49" s="16">
        <v>4.0774958449955943</v>
      </c>
      <c r="AV49" s="16">
        <v>4.8300870183336304</v>
      </c>
      <c r="AW49" s="16">
        <v>5.3677119394027795</v>
      </c>
      <c r="AX49" s="16">
        <v>5.3785810322857666</v>
      </c>
      <c r="AY49" s="16">
        <v>5.4347117549298822</v>
      </c>
      <c r="AZ49" s="16">
        <v>5.5573721821133057</v>
      </c>
      <c r="BA49" s="16">
        <v>5.7042384656339573</v>
      </c>
      <c r="BB49" s="16">
        <v>5.8630287520599422</v>
      </c>
      <c r="BC49" s="16">
        <v>6.0282827451571972</v>
      </c>
      <c r="BD49" s="16">
        <v>6.18448092316829</v>
      </c>
      <c r="BE49" s="16">
        <v>4.4226910711586189</v>
      </c>
      <c r="BF49" s="16">
        <v>5.238537279661859</v>
      </c>
      <c r="BG49" s="16">
        <v>5.8170432521805413</v>
      </c>
      <c r="BH49" s="16">
        <v>5.8278801698919169</v>
      </c>
      <c r="BI49" s="16">
        <v>5.890624180655549</v>
      </c>
      <c r="BJ49" s="16">
        <v>6.0148938050336183</v>
      </c>
      <c r="BK49" s="16">
        <v>6.1722435645641953</v>
      </c>
      <c r="BL49" s="16">
        <v>6.3493244692130357</v>
      </c>
      <c r="BM49" s="16">
        <v>6.5341530442976179</v>
      </c>
      <c r="BN49" s="16">
        <v>6.7032692774383253</v>
      </c>
      <c r="BO49" s="16">
        <v>12.384163274117473</v>
      </c>
      <c r="BP49" s="16">
        <v>12.384163274117473</v>
      </c>
      <c r="BQ49" s="6">
        <v>0</v>
      </c>
      <c r="BR49" s="6">
        <v>0</v>
      </c>
      <c r="BS49" s="6">
        <v>0</v>
      </c>
      <c r="BT49" s="6">
        <v>0</v>
      </c>
      <c r="BU49" s="6">
        <v>0</v>
      </c>
      <c r="BV49" s="6">
        <v>0</v>
      </c>
      <c r="BW49" s="6">
        <v>0</v>
      </c>
      <c r="BX49" s="6">
        <v>0</v>
      </c>
      <c r="BY49" s="6">
        <v>0</v>
      </c>
      <c r="BZ49" s="6">
        <v>0</v>
      </c>
      <c r="CA49" s="6">
        <v>0</v>
      </c>
      <c r="CB49" s="6">
        <v>0</v>
      </c>
      <c r="CC49" s="6">
        <v>0</v>
      </c>
      <c r="CD49" s="16">
        <v>3.9953264781468398</v>
      </c>
      <c r="CE49" s="16">
        <v>4.8753813112174811</v>
      </c>
      <c r="CF49" s="16">
        <v>5.5640739083821602</v>
      </c>
      <c r="CG49" s="16">
        <v>5.6710920156003688</v>
      </c>
      <c r="CH49" s="16">
        <v>5.7813994299393157</v>
      </c>
      <c r="CI49" s="16">
        <v>5.9069167598104579</v>
      </c>
      <c r="CJ49" s="16">
        <v>6.0335447279945633</v>
      </c>
      <c r="CK49" s="16">
        <v>6.1612913029415139</v>
      </c>
      <c r="CL49" s="16">
        <v>6.290164505019737</v>
      </c>
      <c r="CM49" s="16">
        <v>6.4201724068361665</v>
      </c>
      <c r="CN49" s="16">
        <v>4.3991645156945482</v>
      </c>
      <c r="CO49" s="16">
        <v>5.368796282984861</v>
      </c>
      <c r="CP49" s="16">
        <v>6.1142298637259955</v>
      </c>
      <c r="CQ49" s="16">
        <v>6.2225615984917191</v>
      </c>
      <c r="CR49" s="16">
        <v>6.3421131339088408</v>
      </c>
      <c r="CS49" s="16">
        <v>6.4667066839012861</v>
      </c>
      <c r="CT49" s="16">
        <v>6.5617281740312547</v>
      </c>
      <c r="CU49" s="16">
        <v>6.7039327435596778</v>
      </c>
      <c r="CV49" s="16">
        <v>6.8319872062117675</v>
      </c>
      <c r="CW49" s="16">
        <v>6.9599088725219387</v>
      </c>
      <c r="CX49" s="6">
        <v>10</v>
      </c>
      <c r="CY49" s="6">
        <v>3.9996341249804588</v>
      </c>
      <c r="CZ49" s="6">
        <v>4.7822835892205502</v>
      </c>
      <c r="DA49" s="6">
        <v>5.4578252741058844</v>
      </c>
      <c r="DB49" s="6">
        <v>5.5627998197319943</v>
      </c>
      <c r="DC49" s="6">
        <v>5.6710008615969159</v>
      </c>
      <c r="DD49" s="6">
        <v>4.4455792103015314E-5</v>
      </c>
      <c r="DE49" s="6">
        <v>1.3470422958379302E-3</v>
      </c>
      <c r="DF49" s="6">
        <v>8.043766924901519E-3</v>
      </c>
      <c r="DG49" s="6">
        <v>1.4396091018527101E-2</v>
      </c>
      <c r="DH49" s="6">
        <v>3.3628992004553382E-2</v>
      </c>
      <c r="DI49" s="6">
        <v>0.14037095147221895</v>
      </c>
      <c r="DJ49" s="6">
        <v>0.4349029113414305</v>
      </c>
      <c r="DK49" s="6">
        <v>0.83469570111918101</v>
      </c>
      <c r="DL49" s="6">
        <v>1.4374396616893503</v>
      </c>
      <c r="DM49" s="6">
        <v>4.8173913556247632</v>
      </c>
      <c r="DN49" s="6">
        <v>8756</v>
      </c>
      <c r="DO49" s="6">
        <v>8756</v>
      </c>
      <c r="DP49" s="6">
        <v>8756</v>
      </c>
      <c r="DQ49" s="6">
        <v>8756</v>
      </c>
      <c r="DR49" s="6">
        <v>8756</v>
      </c>
      <c r="DS49" s="6">
        <v>8756</v>
      </c>
      <c r="DT49" s="6">
        <v>8756</v>
      </c>
      <c r="DU49" s="6">
        <v>8756</v>
      </c>
      <c r="DV49" s="6">
        <v>8756</v>
      </c>
      <c r="DW49" s="6">
        <v>8756</v>
      </c>
      <c r="DX49" s="6">
        <v>2.0007824215977754</v>
      </c>
      <c r="DY49" s="6">
        <v>60.625138349034998</v>
      </c>
      <c r="DZ49" s="6">
        <v>362.01868655222887</v>
      </c>
      <c r="EA49" s="6">
        <v>647.91210519533138</v>
      </c>
      <c r="EB49" s="6">
        <v>1513.5102283825652</v>
      </c>
      <c r="EC49" s="6">
        <v>6317.5509629378676</v>
      </c>
      <c r="ED49" s="6">
        <v>19573.289754848622</v>
      </c>
      <c r="EE49" s="6">
        <v>37566.409396385796</v>
      </c>
      <c r="EF49" s="6">
        <v>64693.57244948142</v>
      </c>
      <c r="EG49" s="6">
        <v>216812.06174340885</v>
      </c>
      <c r="EH49" s="6">
        <v>0</v>
      </c>
      <c r="EI49" s="6">
        <v>0</v>
      </c>
      <c r="EJ49" s="6">
        <v>4.0774958449955943</v>
      </c>
      <c r="EK49" s="6">
        <v>4.8300870183336304</v>
      </c>
      <c r="EL49" s="6">
        <v>5.3677119394027795</v>
      </c>
      <c r="EM49" s="6">
        <v>5.3785810322857666</v>
      </c>
      <c r="EN49" s="6">
        <v>5.4347117549298822</v>
      </c>
      <c r="EO49" s="6">
        <v>5.5573721821133057</v>
      </c>
      <c r="EP49" s="6">
        <v>5.7042384656339573</v>
      </c>
      <c r="EQ49" s="6">
        <v>5.8630287520599422</v>
      </c>
      <c r="ER49" s="6">
        <v>6.0282827451571972</v>
      </c>
      <c r="ES49" s="6">
        <v>6.18448092316829</v>
      </c>
      <c r="ET49" s="6">
        <v>0</v>
      </c>
      <c r="EU49" s="6">
        <v>0</v>
      </c>
      <c r="EV49" s="6">
        <v>3.9953264781468398</v>
      </c>
      <c r="EW49" s="6">
        <v>4.8753813112174811</v>
      </c>
      <c r="EX49" s="6">
        <v>5.5640739083821602</v>
      </c>
      <c r="EY49" s="6">
        <v>5.6710920156003688</v>
      </c>
      <c r="EZ49" s="6">
        <v>5.7813994299393157</v>
      </c>
      <c r="FA49" s="6">
        <v>5.9069167598104579</v>
      </c>
      <c r="FB49" s="6">
        <v>6.0335447279945633</v>
      </c>
      <c r="FC49" s="6">
        <v>6.1612913029415139</v>
      </c>
      <c r="FD49" s="6">
        <v>6.290164505019737</v>
      </c>
      <c r="FE49" s="6">
        <v>6.4201724068361665</v>
      </c>
      <c r="FF49" s="6">
        <v>0.98090452498910652</v>
      </c>
      <c r="FG49" s="6"/>
      <c r="FH49" s="6">
        <v>6.0781669589842506</v>
      </c>
      <c r="FI49" s="6">
        <v>0</v>
      </c>
      <c r="FJ49" s="6">
        <v>0</v>
      </c>
      <c r="FK49" s="6" t="s">
        <v>234</v>
      </c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</row>
    <row r="50" spans="1:228" x14ac:dyDescent="0.25">
      <c r="A50" s="6" t="s">
        <v>330</v>
      </c>
      <c r="B50" s="6" t="s">
        <v>331</v>
      </c>
      <c r="C50" s="6" t="s">
        <v>230</v>
      </c>
      <c r="D50" s="6" t="s">
        <v>332</v>
      </c>
      <c r="E50" s="6">
        <v>66</v>
      </c>
      <c r="F50" s="6">
        <v>66</v>
      </c>
      <c r="G50" s="6" t="s">
        <v>333</v>
      </c>
      <c r="H50" s="6" t="s">
        <v>233</v>
      </c>
      <c r="I50" s="6" t="s">
        <v>334</v>
      </c>
      <c r="J50" s="6">
        <v>144.86044100000001</v>
      </c>
      <c r="K50" s="6">
        <v>-37.839877000000001</v>
      </c>
      <c r="L50" s="6">
        <v>144.89375000000001</v>
      </c>
      <c r="M50" s="6">
        <v>17819</v>
      </c>
      <c r="N50" s="17">
        <v>0.92901721933979997</v>
      </c>
      <c r="O50" s="6" t="s">
        <v>250</v>
      </c>
      <c r="P50" s="6">
        <v>0</v>
      </c>
      <c r="Q50" s="6"/>
      <c r="R50" s="6"/>
      <c r="S50" s="6"/>
      <c r="T50" s="6">
        <v>0</v>
      </c>
      <c r="U50" s="6">
        <v>0.3</v>
      </c>
      <c r="V50" s="6">
        <v>0.3</v>
      </c>
      <c r="W50" s="6">
        <v>0</v>
      </c>
      <c r="X50" s="6">
        <v>0</v>
      </c>
      <c r="Y50" s="6"/>
      <c r="Z50" s="7">
        <v>45962</v>
      </c>
      <c r="AA50" s="6"/>
      <c r="AB50" s="13" t="s">
        <v>361</v>
      </c>
      <c r="AC50" s="13" t="s">
        <v>362</v>
      </c>
      <c r="AD50" s="13" t="s">
        <v>361</v>
      </c>
      <c r="AE50" s="13" t="s">
        <v>361</v>
      </c>
      <c r="AF50" s="6">
        <v>64</v>
      </c>
      <c r="AG50" s="6">
        <v>64</v>
      </c>
      <c r="AH50" s="6">
        <v>0</v>
      </c>
      <c r="AI50" s="6">
        <v>0</v>
      </c>
      <c r="AJ50" s="6">
        <v>0</v>
      </c>
      <c r="AK50" s="6">
        <v>0</v>
      </c>
      <c r="AL50" s="6">
        <v>0</v>
      </c>
      <c r="AM50" s="6">
        <v>0</v>
      </c>
      <c r="AN50" s="6">
        <v>0</v>
      </c>
      <c r="AO50" s="6">
        <v>0</v>
      </c>
      <c r="AP50" s="6">
        <v>0</v>
      </c>
      <c r="AQ50" s="6">
        <v>0</v>
      </c>
      <c r="AR50" s="6">
        <v>0</v>
      </c>
      <c r="AS50" s="6">
        <v>0</v>
      </c>
      <c r="AT50" s="6">
        <v>0</v>
      </c>
      <c r="AU50" s="6">
        <v>43.2</v>
      </c>
      <c r="AV50" s="6">
        <v>43.2</v>
      </c>
      <c r="AW50" s="6">
        <v>43.7</v>
      </c>
      <c r="AX50" s="6">
        <v>41.1</v>
      </c>
      <c r="AY50" s="6">
        <v>41.6</v>
      </c>
      <c r="AZ50" s="6">
        <v>42.6</v>
      </c>
      <c r="BA50" s="6">
        <v>43.8</v>
      </c>
      <c r="BB50" s="6">
        <v>45</v>
      </c>
      <c r="BC50" s="6">
        <v>46.3</v>
      </c>
      <c r="BD50" s="6">
        <v>47.6</v>
      </c>
      <c r="BE50" s="6">
        <v>45.3</v>
      </c>
      <c r="BF50" s="6">
        <v>45.3</v>
      </c>
      <c r="BG50" s="6">
        <v>45.8</v>
      </c>
      <c r="BH50" s="6">
        <v>43.2</v>
      </c>
      <c r="BI50" s="6">
        <v>43.8</v>
      </c>
      <c r="BJ50" s="6">
        <v>44.8</v>
      </c>
      <c r="BK50" s="6">
        <v>46</v>
      </c>
      <c r="BL50" s="6">
        <v>47.3</v>
      </c>
      <c r="BM50" s="6">
        <v>48.8</v>
      </c>
      <c r="BN50" s="6">
        <v>50.1</v>
      </c>
      <c r="BO50" s="12">
        <v>80</v>
      </c>
      <c r="BP50" s="12">
        <v>80</v>
      </c>
      <c r="BQ50" s="6">
        <v>0</v>
      </c>
      <c r="BR50" s="6">
        <v>0</v>
      </c>
      <c r="BS50" s="6">
        <v>0</v>
      </c>
      <c r="BT50" s="6">
        <v>0</v>
      </c>
      <c r="BU50" s="6">
        <v>0</v>
      </c>
      <c r="BV50" s="6">
        <v>0</v>
      </c>
      <c r="BW50" s="6">
        <v>0</v>
      </c>
      <c r="BX50" s="6">
        <v>0</v>
      </c>
      <c r="BY50" s="6">
        <v>0</v>
      </c>
      <c r="BZ50" s="6">
        <v>0</v>
      </c>
      <c r="CA50" s="6">
        <v>0</v>
      </c>
      <c r="CB50" s="6">
        <v>0</v>
      </c>
      <c r="CC50" s="6">
        <v>0</v>
      </c>
      <c r="CD50" s="6">
        <v>44</v>
      </c>
      <c r="CE50" s="6">
        <v>44</v>
      </c>
      <c r="CF50" s="6">
        <v>45.5</v>
      </c>
      <c r="CG50" s="6">
        <v>43.6</v>
      </c>
      <c r="CH50" s="6">
        <v>44.5</v>
      </c>
      <c r="CI50" s="6">
        <v>45.4</v>
      </c>
      <c r="CJ50" s="6">
        <v>46.5</v>
      </c>
      <c r="CK50" s="6">
        <v>47.4</v>
      </c>
      <c r="CL50" s="6">
        <v>48.4</v>
      </c>
      <c r="CM50" s="6">
        <v>49.3</v>
      </c>
      <c r="CN50" s="6">
        <v>48</v>
      </c>
      <c r="CO50" s="6">
        <v>48</v>
      </c>
      <c r="CP50" s="6">
        <v>49.5</v>
      </c>
      <c r="CQ50" s="6">
        <v>47.6</v>
      </c>
      <c r="CR50" s="6">
        <v>48.6</v>
      </c>
      <c r="CS50" s="6">
        <v>49.6</v>
      </c>
      <c r="CT50" s="6">
        <v>50.4</v>
      </c>
      <c r="CU50" s="6">
        <v>51.5</v>
      </c>
      <c r="CV50" s="6">
        <v>52.4</v>
      </c>
      <c r="CW50" s="6">
        <v>53.4</v>
      </c>
      <c r="CX50" s="6">
        <v>10</v>
      </c>
      <c r="CY50" s="6">
        <v>28.151143078726296</v>
      </c>
      <c r="CZ50" s="6">
        <v>28.151143078726296</v>
      </c>
      <c r="DA50" s="6">
        <v>29.241504254310758</v>
      </c>
      <c r="DB50" s="6">
        <v>22.798460944038897</v>
      </c>
      <c r="DC50" s="6">
        <v>23.987945862858318</v>
      </c>
      <c r="DD50" s="6">
        <v>87.935429269939618</v>
      </c>
      <c r="DE50" s="6">
        <v>87.94287989559902</v>
      </c>
      <c r="DF50" s="6">
        <v>107.84926467171543</v>
      </c>
      <c r="DG50" s="6">
        <v>15.228029273740772</v>
      </c>
      <c r="DH50" s="6">
        <v>30.113139215668596</v>
      </c>
      <c r="DI50" s="6">
        <v>50.564122894792419</v>
      </c>
      <c r="DJ50" s="6">
        <v>101.38349652499338</v>
      </c>
      <c r="DK50" s="6">
        <v>155.49790400377449</v>
      </c>
      <c r="DL50" s="6">
        <v>263.00883849315392</v>
      </c>
      <c r="DM50" s="6">
        <v>383.19839445884509</v>
      </c>
      <c r="DN50" s="6">
        <v>232.5</v>
      </c>
      <c r="DO50" s="6">
        <v>232.5</v>
      </c>
      <c r="DP50" s="6">
        <v>276.5</v>
      </c>
      <c r="DQ50" s="6">
        <v>147.5</v>
      </c>
      <c r="DR50" s="6">
        <v>181</v>
      </c>
      <c r="DS50" s="6">
        <v>236.5</v>
      </c>
      <c r="DT50" s="6">
        <v>296.5</v>
      </c>
      <c r="DU50" s="6">
        <v>350</v>
      </c>
      <c r="DV50" s="6">
        <v>546.5</v>
      </c>
      <c r="DW50" s="6">
        <v>816</v>
      </c>
      <c r="DX50" s="6">
        <v>3957621.9297229024</v>
      </c>
      <c r="DY50" s="6">
        <v>3957957.2525813296</v>
      </c>
      <c r="DZ50" s="6">
        <v>4853864.0058152247</v>
      </c>
      <c r="EA50" s="6">
        <v>685352.68549397716</v>
      </c>
      <c r="EB50" s="6">
        <v>1355271.9435403808</v>
      </c>
      <c r="EC50" s="6">
        <v>2275688.9150030278</v>
      </c>
      <c r="ED50" s="6">
        <v>4562865.6446038522</v>
      </c>
      <c r="EE50" s="6">
        <v>6998338.667593875</v>
      </c>
      <c r="EF50" s="6">
        <v>11836975.785222884</v>
      </c>
      <c r="EG50" s="6">
        <v>17246226.941014782</v>
      </c>
      <c r="EH50" s="6">
        <v>0</v>
      </c>
      <c r="EI50" s="6">
        <v>0</v>
      </c>
      <c r="EJ50" s="18">
        <v>28.400000000000006</v>
      </c>
      <c r="EK50" s="18">
        <v>28.400000000000006</v>
      </c>
      <c r="EL50" s="18">
        <v>29.5</v>
      </c>
      <c r="EM50" s="18">
        <v>23</v>
      </c>
      <c r="EN50" s="18">
        <v>24.200000000000003</v>
      </c>
      <c r="EO50" s="18">
        <v>26.200000000000003</v>
      </c>
      <c r="EP50" s="18">
        <v>28.700000000000003</v>
      </c>
      <c r="EQ50" s="18">
        <v>31.5</v>
      </c>
      <c r="ER50" s="18">
        <v>34.5</v>
      </c>
      <c r="ES50" s="18">
        <v>37.299999999999997</v>
      </c>
      <c r="ET50" s="6">
        <v>0</v>
      </c>
      <c r="EU50" s="6">
        <v>0</v>
      </c>
      <c r="EV50" s="18">
        <v>18</v>
      </c>
      <c r="EW50" s="18">
        <v>18</v>
      </c>
      <c r="EX50" s="18">
        <v>21.299999999999997</v>
      </c>
      <c r="EY50" s="18">
        <v>16.299999999999997</v>
      </c>
      <c r="EZ50" s="18">
        <v>18.5</v>
      </c>
      <c r="FA50" s="18">
        <v>20.599999999999994</v>
      </c>
      <c r="FB50" s="18">
        <v>22.299999999999997</v>
      </c>
      <c r="FC50" s="18">
        <v>24.400000000000006</v>
      </c>
      <c r="FD50" s="18">
        <v>26.5</v>
      </c>
      <c r="FE50" s="18">
        <v>28.599999999999994</v>
      </c>
      <c r="FF50" s="6">
        <v>0.99123743234951722</v>
      </c>
      <c r="FG50" s="6"/>
      <c r="FH50" s="6">
        <v>11.965006978685805</v>
      </c>
      <c r="FI50" s="6">
        <v>0</v>
      </c>
      <c r="FJ50" s="6">
        <v>0</v>
      </c>
      <c r="FK50" s="6" t="s">
        <v>234</v>
      </c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</row>
    <row r="51" spans="1:228" x14ac:dyDescent="0.25">
      <c r="A51" s="6" t="s">
        <v>330</v>
      </c>
      <c r="B51" s="6" t="s">
        <v>335</v>
      </c>
      <c r="C51" s="6" t="s">
        <v>230</v>
      </c>
      <c r="D51" s="6" t="s">
        <v>332</v>
      </c>
      <c r="E51" s="6">
        <v>66</v>
      </c>
      <c r="F51" s="6">
        <v>66</v>
      </c>
      <c r="G51" s="6" t="s">
        <v>333</v>
      </c>
      <c r="H51" s="6" t="s">
        <v>233</v>
      </c>
      <c r="I51" s="6" t="s">
        <v>334</v>
      </c>
      <c r="J51" s="6">
        <v>144.86044100000001</v>
      </c>
      <c r="K51" s="6">
        <v>-37.822505</v>
      </c>
      <c r="L51" s="6">
        <v>144.89384899999999</v>
      </c>
      <c r="M51" s="6">
        <v>17819</v>
      </c>
      <c r="N51" s="17">
        <v>0.92901721933979997</v>
      </c>
      <c r="O51" s="6" t="s">
        <v>250</v>
      </c>
      <c r="P51" s="6">
        <v>0</v>
      </c>
      <c r="Q51" s="6"/>
      <c r="R51" s="6"/>
      <c r="S51" s="6"/>
      <c r="T51" s="6">
        <v>0</v>
      </c>
      <c r="U51" s="6">
        <v>0.3</v>
      </c>
      <c r="V51" s="6">
        <v>0.3</v>
      </c>
      <c r="W51" s="6">
        <v>0</v>
      </c>
      <c r="X51" s="6">
        <v>0</v>
      </c>
      <c r="Y51" s="6"/>
      <c r="Z51" s="7">
        <v>45962</v>
      </c>
      <c r="AA51" s="6"/>
      <c r="AB51" s="13" t="s">
        <v>361</v>
      </c>
      <c r="AC51" s="13" t="s">
        <v>362</v>
      </c>
      <c r="AD51" s="13" t="s">
        <v>361</v>
      </c>
      <c r="AE51" s="13" t="s">
        <v>361</v>
      </c>
      <c r="AF51" s="6">
        <v>94.3</v>
      </c>
      <c r="AG51" s="6">
        <v>94.3</v>
      </c>
      <c r="AH51" s="6">
        <v>0</v>
      </c>
      <c r="AI51" s="6">
        <v>0</v>
      </c>
      <c r="AJ51" s="6">
        <v>0</v>
      </c>
      <c r="AK51" s="6">
        <v>0</v>
      </c>
      <c r="AL51" s="6">
        <v>0</v>
      </c>
      <c r="AM51" s="6">
        <v>0</v>
      </c>
      <c r="AN51" s="6">
        <v>0</v>
      </c>
      <c r="AO51" s="6">
        <v>0</v>
      </c>
      <c r="AP51" s="6">
        <v>0</v>
      </c>
      <c r="AQ51" s="6">
        <v>0</v>
      </c>
      <c r="AR51" s="6">
        <v>0</v>
      </c>
      <c r="AS51" s="6">
        <v>0</v>
      </c>
      <c r="AT51" s="6">
        <v>0</v>
      </c>
      <c r="AU51" s="6">
        <v>44.5</v>
      </c>
      <c r="AV51" s="6">
        <v>44.5</v>
      </c>
      <c r="AW51" s="6">
        <v>45.1</v>
      </c>
      <c r="AX51" s="6">
        <v>41.3</v>
      </c>
      <c r="AY51" s="6">
        <v>41.9</v>
      </c>
      <c r="AZ51" s="6">
        <v>42.9</v>
      </c>
      <c r="BA51" s="6">
        <v>44.1</v>
      </c>
      <c r="BB51" s="6">
        <v>45.3</v>
      </c>
      <c r="BC51" s="6">
        <v>46.7</v>
      </c>
      <c r="BD51" s="6">
        <v>48</v>
      </c>
      <c r="BE51" s="6">
        <v>46.4</v>
      </c>
      <c r="BF51" s="6">
        <v>46.4</v>
      </c>
      <c r="BG51" s="6">
        <v>47</v>
      </c>
      <c r="BH51" s="6">
        <v>43.3</v>
      </c>
      <c r="BI51" s="6">
        <v>43.9</v>
      </c>
      <c r="BJ51" s="6">
        <v>44.9</v>
      </c>
      <c r="BK51" s="6">
        <v>46.1</v>
      </c>
      <c r="BL51" s="6">
        <v>47.5</v>
      </c>
      <c r="BM51" s="6">
        <v>49</v>
      </c>
      <c r="BN51" s="6">
        <v>50.3</v>
      </c>
      <c r="BO51" s="12">
        <v>123.5</v>
      </c>
      <c r="BP51" s="12">
        <v>123.5</v>
      </c>
      <c r="BQ51" s="6">
        <v>0</v>
      </c>
      <c r="BR51" s="6">
        <v>0</v>
      </c>
      <c r="BS51" s="6">
        <v>0</v>
      </c>
      <c r="BT51" s="6">
        <v>0</v>
      </c>
      <c r="BU51" s="6">
        <v>0</v>
      </c>
      <c r="BV51" s="6">
        <v>0</v>
      </c>
      <c r="BW51" s="6">
        <v>0</v>
      </c>
      <c r="BX51" s="6">
        <v>0</v>
      </c>
      <c r="BY51" s="6">
        <v>0</v>
      </c>
      <c r="BZ51" s="6">
        <v>0</v>
      </c>
      <c r="CA51" s="6">
        <v>0</v>
      </c>
      <c r="CB51" s="6">
        <v>0</v>
      </c>
      <c r="CC51" s="6">
        <v>0</v>
      </c>
      <c r="CD51" s="6">
        <v>45.4</v>
      </c>
      <c r="CE51" s="6">
        <v>45.4</v>
      </c>
      <c r="CF51" s="6">
        <v>47</v>
      </c>
      <c r="CG51" s="6">
        <v>44</v>
      </c>
      <c r="CH51" s="6">
        <v>45</v>
      </c>
      <c r="CI51" s="6">
        <v>46</v>
      </c>
      <c r="CJ51" s="6">
        <v>47.1</v>
      </c>
      <c r="CK51" s="6">
        <v>48.1</v>
      </c>
      <c r="CL51" s="6">
        <v>49.1</v>
      </c>
      <c r="CM51" s="6">
        <v>50.2</v>
      </c>
      <c r="CN51" s="6">
        <v>49.4</v>
      </c>
      <c r="CO51" s="6">
        <v>49.4</v>
      </c>
      <c r="CP51" s="6">
        <v>51.1</v>
      </c>
      <c r="CQ51" s="6">
        <v>48.1</v>
      </c>
      <c r="CR51" s="6">
        <v>49.2</v>
      </c>
      <c r="CS51" s="6">
        <v>50.3</v>
      </c>
      <c r="CT51" s="6">
        <v>51.2</v>
      </c>
      <c r="CU51" s="6">
        <v>52.2</v>
      </c>
      <c r="CV51" s="6">
        <v>53.3</v>
      </c>
      <c r="CW51" s="6">
        <v>54.3</v>
      </c>
      <c r="CX51" s="6">
        <v>10</v>
      </c>
      <c r="CY51" s="6">
        <v>28.151143078726296</v>
      </c>
      <c r="CZ51" s="6">
        <v>28.151143078726296</v>
      </c>
      <c r="DA51" s="6">
        <v>29.241504254310758</v>
      </c>
      <c r="DB51" s="6">
        <v>22.798460944038897</v>
      </c>
      <c r="DC51" s="6">
        <v>23.987945862858318</v>
      </c>
      <c r="DD51" s="6">
        <v>87.935429269939618</v>
      </c>
      <c r="DE51" s="6">
        <v>87.94287989559902</v>
      </c>
      <c r="DF51" s="6">
        <v>107.84926467171543</v>
      </c>
      <c r="DG51" s="6">
        <v>15.228029273740772</v>
      </c>
      <c r="DH51" s="6">
        <v>30.113139215668596</v>
      </c>
      <c r="DI51" s="6">
        <v>50.564122894792419</v>
      </c>
      <c r="DJ51" s="6">
        <v>101.38349652499338</v>
      </c>
      <c r="DK51" s="6">
        <v>155.49790400377449</v>
      </c>
      <c r="DL51" s="6">
        <v>263.00883849315392</v>
      </c>
      <c r="DM51" s="6">
        <v>383.19839445884509</v>
      </c>
      <c r="DN51" s="6">
        <v>232.5</v>
      </c>
      <c r="DO51" s="6">
        <v>232.5</v>
      </c>
      <c r="DP51" s="6">
        <v>276.5</v>
      </c>
      <c r="DQ51" s="6">
        <v>147.5</v>
      </c>
      <c r="DR51" s="6">
        <v>181</v>
      </c>
      <c r="DS51" s="6">
        <v>236.5</v>
      </c>
      <c r="DT51" s="6">
        <v>296.5</v>
      </c>
      <c r="DU51" s="6">
        <v>350</v>
      </c>
      <c r="DV51" s="6">
        <v>546.5</v>
      </c>
      <c r="DW51" s="6">
        <v>816</v>
      </c>
      <c r="DX51" s="6">
        <v>3957621.9297229024</v>
      </c>
      <c r="DY51" s="6">
        <v>3957957.2525813296</v>
      </c>
      <c r="DZ51" s="6">
        <v>4853864.0058152247</v>
      </c>
      <c r="EA51" s="6">
        <v>685352.68549397716</v>
      </c>
      <c r="EB51" s="6">
        <v>1355271.9435403808</v>
      </c>
      <c r="EC51" s="6">
        <v>2275688.9150030278</v>
      </c>
      <c r="ED51" s="6">
        <v>4562865.6446038522</v>
      </c>
      <c r="EE51" s="6">
        <v>6998338.667593875</v>
      </c>
      <c r="EF51" s="6">
        <v>11836975.785222884</v>
      </c>
      <c r="EG51" s="6">
        <v>17246226.941014782</v>
      </c>
      <c r="EH51" s="6">
        <v>0</v>
      </c>
      <c r="EI51" s="6">
        <v>0</v>
      </c>
      <c r="EJ51" s="18">
        <v>28.400000000000006</v>
      </c>
      <c r="EK51" s="18">
        <v>28.400000000000006</v>
      </c>
      <c r="EL51" s="18">
        <v>29.5</v>
      </c>
      <c r="EM51" s="18">
        <v>23</v>
      </c>
      <c r="EN51" s="18">
        <v>24.200000000000003</v>
      </c>
      <c r="EO51" s="18">
        <v>26.200000000000003</v>
      </c>
      <c r="EP51" s="18">
        <v>28.700000000000003</v>
      </c>
      <c r="EQ51" s="18">
        <v>31.5</v>
      </c>
      <c r="ER51" s="18">
        <v>34.5</v>
      </c>
      <c r="ES51" s="18">
        <v>37.299999999999997</v>
      </c>
      <c r="ET51" s="6">
        <v>0</v>
      </c>
      <c r="EU51" s="6">
        <v>0</v>
      </c>
      <c r="EV51" s="18">
        <v>18</v>
      </c>
      <c r="EW51" s="18">
        <v>18</v>
      </c>
      <c r="EX51" s="18">
        <v>21.299999999999997</v>
      </c>
      <c r="EY51" s="18">
        <v>16.299999999999997</v>
      </c>
      <c r="EZ51" s="18">
        <v>18.5</v>
      </c>
      <c r="FA51" s="18">
        <v>20.599999999999994</v>
      </c>
      <c r="FB51" s="18">
        <v>22.299999999999997</v>
      </c>
      <c r="FC51" s="18">
        <v>24.400000000000006</v>
      </c>
      <c r="FD51" s="18">
        <v>26.5</v>
      </c>
      <c r="FE51" s="18">
        <v>28.599999999999994</v>
      </c>
      <c r="FF51" s="6">
        <v>0.99123743234951722</v>
      </c>
      <c r="FG51" s="6"/>
      <c r="FH51" s="6">
        <v>11.965006978685805</v>
      </c>
      <c r="FI51" s="6">
        <v>0</v>
      </c>
      <c r="FJ51" s="6">
        <v>0</v>
      </c>
      <c r="FK51" s="6" t="s">
        <v>234</v>
      </c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</row>
    <row r="52" spans="1:228" x14ac:dyDescent="0.25">
      <c r="A52" s="6" t="s">
        <v>336</v>
      </c>
      <c r="B52" s="6" t="s">
        <v>337</v>
      </c>
      <c r="C52" s="6" t="s">
        <v>230</v>
      </c>
      <c r="D52" s="6" t="s">
        <v>332</v>
      </c>
      <c r="E52" s="6">
        <v>22</v>
      </c>
      <c r="F52" s="6">
        <v>22</v>
      </c>
      <c r="G52" s="6" t="s">
        <v>338</v>
      </c>
      <c r="H52" s="6" t="s">
        <v>233</v>
      </c>
      <c r="I52" s="6">
        <v>-37.772897999999998</v>
      </c>
      <c r="J52" s="6">
        <v>144.98482799999999</v>
      </c>
      <c r="K52" s="6">
        <v>-37.769863999999998</v>
      </c>
      <c r="L52" s="6">
        <v>145.02024599999999</v>
      </c>
      <c r="M52" s="6">
        <v>6274</v>
      </c>
      <c r="N52" s="6">
        <v>0.92400589101620034</v>
      </c>
      <c r="O52" s="6" t="s">
        <v>250</v>
      </c>
      <c r="P52" s="6" t="s">
        <v>349</v>
      </c>
      <c r="Q52" s="6"/>
      <c r="R52" s="6"/>
      <c r="S52" s="6"/>
      <c r="T52" s="6" t="s">
        <v>349</v>
      </c>
      <c r="U52" s="6">
        <v>0.3</v>
      </c>
      <c r="V52" s="6">
        <v>0.3</v>
      </c>
      <c r="W52" s="6" t="s">
        <v>350</v>
      </c>
      <c r="X52" s="6" t="s">
        <v>349</v>
      </c>
      <c r="Y52" s="6"/>
      <c r="Z52" s="7">
        <v>46327</v>
      </c>
      <c r="AA52" s="6"/>
      <c r="AB52" s="13" t="s">
        <v>361</v>
      </c>
      <c r="AC52" s="13" t="s">
        <v>362</v>
      </c>
      <c r="AD52" s="13" t="s">
        <v>361</v>
      </c>
      <c r="AE52" s="13" t="s">
        <v>361</v>
      </c>
      <c r="AF52" s="6">
        <v>11.4</v>
      </c>
      <c r="AG52" s="6">
        <v>11.4</v>
      </c>
      <c r="AH52" s="6">
        <v>0</v>
      </c>
      <c r="AI52" s="6">
        <v>0</v>
      </c>
      <c r="AJ52" s="6">
        <v>0</v>
      </c>
      <c r="AK52" s="6">
        <v>0</v>
      </c>
      <c r="AL52" s="6">
        <v>0</v>
      </c>
      <c r="AM52" s="6">
        <v>0</v>
      </c>
      <c r="AN52" s="6">
        <v>0</v>
      </c>
      <c r="AO52" s="6">
        <v>0</v>
      </c>
      <c r="AP52" s="6">
        <v>0</v>
      </c>
      <c r="AQ52" s="6">
        <v>0</v>
      </c>
      <c r="AR52" s="6">
        <v>0</v>
      </c>
      <c r="AS52" s="6">
        <v>0</v>
      </c>
      <c r="AT52" s="6">
        <v>0</v>
      </c>
      <c r="AU52" s="6">
        <v>5.6</v>
      </c>
      <c r="AV52" s="6">
        <v>5.6</v>
      </c>
      <c r="AW52" s="6">
        <v>6</v>
      </c>
      <c r="AX52" s="6">
        <v>6.6</v>
      </c>
      <c r="AY52" s="6">
        <v>7.1</v>
      </c>
      <c r="AZ52" s="6">
        <v>7.5</v>
      </c>
      <c r="BA52" s="6">
        <v>7.9</v>
      </c>
      <c r="BB52" s="6">
        <v>8.3000000000000007</v>
      </c>
      <c r="BC52" s="6">
        <v>8.6</v>
      </c>
      <c r="BD52" s="6">
        <v>8.9</v>
      </c>
      <c r="BE52" s="6">
        <v>6</v>
      </c>
      <c r="BF52" s="6">
        <v>6</v>
      </c>
      <c r="BG52" s="6">
        <v>6.4</v>
      </c>
      <c r="BH52" s="6">
        <v>6.9</v>
      </c>
      <c r="BI52" s="6">
        <v>7.5</v>
      </c>
      <c r="BJ52" s="6">
        <v>8</v>
      </c>
      <c r="BK52" s="6">
        <v>8.4</v>
      </c>
      <c r="BL52" s="6">
        <v>8.8000000000000007</v>
      </c>
      <c r="BM52" s="6">
        <v>9.1</v>
      </c>
      <c r="BN52" s="6">
        <v>9.5</v>
      </c>
      <c r="BO52" s="12">
        <v>13</v>
      </c>
      <c r="BP52" s="12">
        <v>13</v>
      </c>
      <c r="BQ52" s="6">
        <v>0</v>
      </c>
      <c r="BR52" s="6">
        <v>0</v>
      </c>
      <c r="BS52" s="6">
        <v>0</v>
      </c>
      <c r="BT52" s="6">
        <v>0</v>
      </c>
      <c r="BU52" s="6">
        <v>0</v>
      </c>
      <c r="BV52" s="6">
        <v>0</v>
      </c>
      <c r="BW52" s="6">
        <v>0</v>
      </c>
      <c r="BX52" s="6">
        <v>0</v>
      </c>
      <c r="BY52" s="6">
        <v>0</v>
      </c>
      <c r="BZ52" s="6">
        <v>0</v>
      </c>
      <c r="CA52" s="6">
        <v>0</v>
      </c>
      <c r="CB52" s="6">
        <v>0</v>
      </c>
      <c r="CC52" s="6">
        <v>0</v>
      </c>
      <c r="CD52" s="6">
        <v>5.8</v>
      </c>
      <c r="CE52" s="6">
        <v>5.8</v>
      </c>
      <c r="CF52" s="6">
        <v>6.4</v>
      </c>
      <c r="CG52" s="6">
        <v>7.1</v>
      </c>
      <c r="CH52" s="6">
        <v>7.8</v>
      </c>
      <c r="CI52" s="6">
        <v>8.4</v>
      </c>
      <c r="CJ52" s="6">
        <v>8.9</v>
      </c>
      <c r="CK52" s="6">
        <v>9.3000000000000007</v>
      </c>
      <c r="CL52" s="6">
        <v>9.6</v>
      </c>
      <c r="CM52" s="6">
        <v>9.9</v>
      </c>
      <c r="CN52" s="6">
        <v>6.4</v>
      </c>
      <c r="CO52" s="6">
        <v>6.4</v>
      </c>
      <c r="CP52" s="6">
        <v>7</v>
      </c>
      <c r="CQ52" s="6">
        <v>7.9</v>
      </c>
      <c r="CR52" s="6">
        <v>8.6</v>
      </c>
      <c r="CS52" s="6">
        <v>9.3000000000000007</v>
      </c>
      <c r="CT52" s="6">
        <v>9.6999999999999993</v>
      </c>
      <c r="CU52" s="6">
        <v>10.1</v>
      </c>
      <c r="CV52" s="6">
        <v>10.5</v>
      </c>
      <c r="CW52" s="6">
        <v>10.8</v>
      </c>
      <c r="CX52" s="6">
        <v>10</v>
      </c>
      <c r="CY52" s="6">
        <v>3.188679890883745</v>
      </c>
      <c r="CZ52" s="6">
        <v>3.188679890883745</v>
      </c>
      <c r="DA52" s="6">
        <v>4.7830198363256198</v>
      </c>
      <c r="DB52" s="6">
        <v>7.0748835078983126</v>
      </c>
      <c r="DC52" s="6">
        <v>9.1674546862907693</v>
      </c>
      <c r="DD52" s="6">
        <v>0.19767369021378839</v>
      </c>
      <c r="DE52" s="6">
        <v>0.18118344641671658</v>
      </c>
      <c r="DF52" s="6">
        <v>5.2945885279821763</v>
      </c>
      <c r="DG52" s="6">
        <v>54.256543856865576</v>
      </c>
      <c r="DH52" s="6">
        <v>176.11262434512128</v>
      </c>
      <c r="DI52" s="6">
        <v>331.72402878656271</v>
      </c>
      <c r="DJ52" s="6">
        <v>500.54916813615148</v>
      </c>
      <c r="DK52" s="6">
        <v>677.30193794277318</v>
      </c>
      <c r="DL52" s="6">
        <v>861.75713452107971</v>
      </c>
      <c r="DM52" s="6">
        <v>1029.2515506873885</v>
      </c>
      <c r="DN52" s="6">
        <v>52.5</v>
      </c>
      <c r="DO52" s="6">
        <v>52.5</v>
      </c>
      <c r="DP52" s="6">
        <v>73</v>
      </c>
      <c r="DQ52" s="6">
        <v>118</v>
      </c>
      <c r="DR52" s="6">
        <v>147.5</v>
      </c>
      <c r="DS52" s="6">
        <v>210.5</v>
      </c>
      <c r="DT52" s="6">
        <v>229</v>
      </c>
      <c r="DU52" s="6">
        <v>319.5</v>
      </c>
      <c r="DV52" s="6">
        <v>333.5</v>
      </c>
      <c r="DW52" s="6">
        <v>411.5</v>
      </c>
      <c r="DX52" s="6">
        <v>8896.5021017617601</v>
      </c>
      <c r="DY52" s="6">
        <v>8154.3421894307467</v>
      </c>
      <c r="DZ52" s="6">
        <v>238288.25129036582</v>
      </c>
      <c r="EA52" s="6">
        <v>2441870.012822092</v>
      </c>
      <c r="EB52" s="6">
        <v>7926124.771276528</v>
      </c>
      <c r="EC52" s="6">
        <v>14929571.639568042</v>
      </c>
      <c r="ED52" s="6">
        <v>22527715.861135632</v>
      </c>
      <c r="EE52" s="6">
        <v>30482651.01905245</v>
      </c>
      <c r="EF52" s="6">
        <v>38784241.596255712</v>
      </c>
      <c r="EG52" s="6">
        <v>46322495.290236607</v>
      </c>
      <c r="EH52" s="6">
        <v>0</v>
      </c>
      <c r="EI52" s="6">
        <v>0</v>
      </c>
      <c r="EJ52" s="18">
        <v>2.5999999999999996</v>
      </c>
      <c r="EK52" s="18">
        <v>2.5999999999999996</v>
      </c>
      <c r="EL52" s="18">
        <v>3.5999999999999996</v>
      </c>
      <c r="EM52" s="18">
        <v>5.2000000000000011</v>
      </c>
      <c r="EN52" s="18">
        <v>6.7999999999999989</v>
      </c>
      <c r="EO52" s="18">
        <v>8.0000000000000018</v>
      </c>
      <c r="EP52" s="18">
        <v>9.1</v>
      </c>
      <c r="EQ52" s="18">
        <v>10.299999999999999</v>
      </c>
      <c r="ER52" s="18">
        <v>11.200000000000001</v>
      </c>
      <c r="ES52" s="18">
        <v>12.1</v>
      </c>
      <c r="ET52" s="6">
        <v>0</v>
      </c>
      <c r="EU52" s="6">
        <v>0</v>
      </c>
      <c r="EV52" s="18">
        <v>3.1999999999999993</v>
      </c>
      <c r="EW52" s="18">
        <v>3.1999999999999993</v>
      </c>
      <c r="EX52" s="18">
        <v>4.8000000000000007</v>
      </c>
      <c r="EY52" s="18">
        <v>7.1000000000000014</v>
      </c>
      <c r="EZ52" s="18">
        <v>9.1999999999999993</v>
      </c>
      <c r="FA52" s="18">
        <v>10.900000000000002</v>
      </c>
      <c r="FB52" s="18">
        <v>12.100000000000001</v>
      </c>
      <c r="FC52" s="18">
        <v>13.3</v>
      </c>
      <c r="FD52" s="18">
        <v>14.2</v>
      </c>
      <c r="FE52" s="18">
        <v>15.100000000000001</v>
      </c>
      <c r="FF52" s="6">
        <v>0.9964624659011706</v>
      </c>
      <c r="FG52" s="6"/>
      <c r="FH52" s="6">
        <v>0</v>
      </c>
      <c r="FI52" s="6">
        <v>0</v>
      </c>
      <c r="FJ52" s="6">
        <v>0</v>
      </c>
      <c r="FK52" s="6" t="s">
        <v>234</v>
      </c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</row>
    <row r="53" spans="1:228" x14ac:dyDescent="0.25">
      <c r="A53" s="6" t="s">
        <v>336</v>
      </c>
      <c r="B53" s="6" t="s">
        <v>339</v>
      </c>
      <c r="C53" s="6" t="s">
        <v>230</v>
      </c>
      <c r="D53" s="6" t="s">
        <v>332</v>
      </c>
      <c r="E53" s="6">
        <v>22</v>
      </c>
      <c r="F53" s="6">
        <v>22</v>
      </c>
      <c r="G53" s="6" t="s">
        <v>338</v>
      </c>
      <c r="H53" s="6" t="s">
        <v>233</v>
      </c>
      <c r="I53" s="6">
        <v>-37.772897999999998</v>
      </c>
      <c r="J53" s="6">
        <v>144.98482799999999</v>
      </c>
      <c r="K53" s="6">
        <v>-37.769863999999998</v>
      </c>
      <c r="L53" s="6">
        <v>145.02024599999999</v>
      </c>
      <c r="M53" s="6">
        <v>6274</v>
      </c>
      <c r="N53" s="6">
        <v>0.92400589101620034</v>
      </c>
      <c r="O53" s="6" t="s">
        <v>250</v>
      </c>
      <c r="P53" s="6" t="s">
        <v>349</v>
      </c>
      <c r="Q53" s="6"/>
      <c r="R53" s="6"/>
      <c r="S53" s="6"/>
      <c r="T53" s="6" t="s">
        <v>349</v>
      </c>
      <c r="U53" s="6">
        <v>0.3</v>
      </c>
      <c r="V53" s="6">
        <v>0.3</v>
      </c>
      <c r="W53" s="6" t="s">
        <v>350</v>
      </c>
      <c r="X53" s="6" t="s">
        <v>349</v>
      </c>
      <c r="Y53" s="6"/>
      <c r="Z53" s="7">
        <v>46327</v>
      </c>
      <c r="AA53" s="6"/>
      <c r="AB53" s="13" t="s">
        <v>361</v>
      </c>
      <c r="AC53" s="13" t="s">
        <v>362</v>
      </c>
      <c r="AD53" s="13" t="s">
        <v>361</v>
      </c>
      <c r="AE53" s="13" t="s">
        <v>361</v>
      </c>
      <c r="AF53" s="6">
        <v>13.1</v>
      </c>
      <c r="AG53" s="6">
        <v>13.1</v>
      </c>
      <c r="AH53" s="6">
        <v>0</v>
      </c>
      <c r="AI53" s="6">
        <v>0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0</v>
      </c>
      <c r="AR53" s="6">
        <v>0</v>
      </c>
      <c r="AS53" s="6">
        <v>0</v>
      </c>
      <c r="AT53" s="6">
        <v>0</v>
      </c>
      <c r="AU53" s="6">
        <v>8.9</v>
      </c>
      <c r="AV53" s="6">
        <v>8.9</v>
      </c>
      <c r="AW53" s="6">
        <v>9.5</v>
      </c>
      <c r="AX53" s="6">
        <v>10.3</v>
      </c>
      <c r="AY53" s="6">
        <v>11.2</v>
      </c>
      <c r="AZ53" s="6">
        <v>11.9</v>
      </c>
      <c r="BA53" s="6">
        <v>12.5</v>
      </c>
      <c r="BB53" s="6">
        <v>13.1</v>
      </c>
      <c r="BC53" s="6">
        <v>13.6</v>
      </c>
      <c r="BD53" s="6">
        <v>14</v>
      </c>
      <c r="BE53" s="6">
        <v>9.4</v>
      </c>
      <c r="BF53" s="6">
        <v>9.4</v>
      </c>
      <c r="BG53" s="6">
        <v>10</v>
      </c>
      <c r="BH53" s="6">
        <v>10.9</v>
      </c>
      <c r="BI53" s="6">
        <v>11.8</v>
      </c>
      <c r="BJ53" s="6">
        <v>12.6</v>
      </c>
      <c r="BK53" s="6">
        <v>13.2</v>
      </c>
      <c r="BL53" s="6">
        <v>13.9</v>
      </c>
      <c r="BM53" s="6">
        <v>14.4</v>
      </c>
      <c r="BN53" s="6">
        <v>14.9</v>
      </c>
      <c r="BO53" s="12">
        <v>13.7</v>
      </c>
      <c r="BP53" s="12">
        <v>13.7</v>
      </c>
      <c r="BQ53" s="6">
        <v>0</v>
      </c>
      <c r="BR53" s="6">
        <v>0</v>
      </c>
      <c r="BS53" s="6">
        <v>0</v>
      </c>
      <c r="BT53" s="6">
        <v>0</v>
      </c>
      <c r="BU53" s="6">
        <v>0</v>
      </c>
      <c r="BV53" s="6">
        <v>0</v>
      </c>
      <c r="BW53" s="6">
        <v>0</v>
      </c>
      <c r="BX53" s="6">
        <v>0</v>
      </c>
      <c r="BY53" s="6">
        <v>0</v>
      </c>
      <c r="BZ53" s="6">
        <v>0</v>
      </c>
      <c r="CA53" s="6">
        <v>0</v>
      </c>
      <c r="CB53" s="6">
        <v>0</v>
      </c>
      <c r="CC53" s="6">
        <v>0</v>
      </c>
      <c r="CD53" s="6">
        <v>9.1</v>
      </c>
      <c r="CE53" s="6">
        <v>9.1</v>
      </c>
      <c r="CF53" s="6">
        <v>10.1</v>
      </c>
      <c r="CG53" s="6">
        <v>11.2</v>
      </c>
      <c r="CH53" s="6">
        <v>12.3</v>
      </c>
      <c r="CI53" s="6">
        <v>13.3</v>
      </c>
      <c r="CJ53" s="6">
        <v>14</v>
      </c>
      <c r="CK53" s="6">
        <v>14.6</v>
      </c>
      <c r="CL53" s="6">
        <v>15.1</v>
      </c>
      <c r="CM53" s="6">
        <v>15.6</v>
      </c>
      <c r="CN53" s="6">
        <v>10.1</v>
      </c>
      <c r="CO53" s="6">
        <v>10.1</v>
      </c>
      <c r="CP53" s="6">
        <v>11.1</v>
      </c>
      <c r="CQ53" s="6">
        <v>12.4</v>
      </c>
      <c r="CR53" s="6">
        <v>13.6</v>
      </c>
      <c r="CS53" s="6">
        <v>14.6</v>
      </c>
      <c r="CT53" s="6">
        <v>15.3</v>
      </c>
      <c r="CU53" s="6">
        <v>16</v>
      </c>
      <c r="CV53" s="6">
        <v>16.600000000000001</v>
      </c>
      <c r="CW53" s="6">
        <v>17</v>
      </c>
      <c r="CX53" s="6">
        <v>10</v>
      </c>
      <c r="CY53" s="6">
        <v>3.188679890883745</v>
      </c>
      <c r="CZ53" s="6">
        <v>3.188679890883745</v>
      </c>
      <c r="DA53" s="6">
        <v>4.7830198363256198</v>
      </c>
      <c r="DB53" s="6">
        <v>7.0748835078983126</v>
      </c>
      <c r="DC53" s="6">
        <v>9.1674546862907693</v>
      </c>
      <c r="DD53" s="6">
        <v>0.19767369021378839</v>
      </c>
      <c r="DE53" s="6">
        <v>0.18118344641671658</v>
      </c>
      <c r="DF53" s="6">
        <v>5.2945885279821763</v>
      </c>
      <c r="DG53" s="6">
        <v>54.256543856865576</v>
      </c>
      <c r="DH53" s="6">
        <v>176.11262434512128</v>
      </c>
      <c r="DI53" s="6">
        <v>331.72402878656271</v>
      </c>
      <c r="DJ53" s="6">
        <v>500.54916813615148</v>
      </c>
      <c r="DK53" s="6">
        <v>677.30193794277318</v>
      </c>
      <c r="DL53" s="6">
        <v>861.75713452107971</v>
      </c>
      <c r="DM53" s="6">
        <v>1029.2515506873885</v>
      </c>
      <c r="DN53" s="6">
        <v>52.5</v>
      </c>
      <c r="DO53" s="6">
        <v>52.5</v>
      </c>
      <c r="DP53" s="6">
        <v>73</v>
      </c>
      <c r="DQ53" s="6">
        <v>118</v>
      </c>
      <c r="DR53" s="6">
        <v>147.5</v>
      </c>
      <c r="DS53" s="6">
        <v>210.5</v>
      </c>
      <c r="DT53" s="6">
        <v>229</v>
      </c>
      <c r="DU53" s="6">
        <v>319.5</v>
      </c>
      <c r="DV53" s="6">
        <v>333.5</v>
      </c>
      <c r="DW53" s="6">
        <v>411.5</v>
      </c>
      <c r="DX53" s="6">
        <v>8896.5021017617601</v>
      </c>
      <c r="DY53" s="6">
        <v>8154.3421894307467</v>
      </c>
      <c r="DZ53" s="6">
        <v>238288.25129036582</v>
      </c>
      <c r="EA53" s="6">
        <v>2441870.012822092</v>
      </c>
      <c r="EB53" s="6">
        <v>7926124.771276528</v>
      </c>
      <c r="EC53" s="6">
        <v>14929571.639568042</v>
      </c>
      <c r="ED53" s="6">
        <v>22527715.861135632</v>
      </c>
      <c r="EE53" s="6">
        <v>30482651.01905245</v>
      </c>
      <c r="EF53" s="6">
        <v>38784241.596255712</v>
      </c>
      <c r="EG53" s="6">
        <v>46322495.290236607</v>
      </c>
      <c r="EH53" s="6">
        <v>0</v>
      </c>
      <c r="EI53" s="6">
        <v>0</v>
      </c>
      <c r="EJ53" s="18">
        <v>2.5999999999999996</v>
      </c>
      <c r="EK53" s="18">
        <v>2.5999999999999996</v>
      </c>
      <c r="EL53" s="18">
        <v>3.5999999999999996</v>
      </c>
      <c r="EM53" s="18">
        <v>5.2000000000000011</v>
      </c>
      <c r="EN53" s="18">
        <v>6.7999999999999989</v>
      </c>
      <c r="EO53" s="18">
        <v>8.0000000000000018</v>
      </c>
      <c r="EP53" s="18">
        <v>9.1</v>
      </c>
      <c r="EQ53" s="18">
        <v>10.299999999999999</v>
      </c>
      <c r="ER53" s="18">
        <v>11.200000000000001</v>
      </c>
      <c r="ES53" s="18">
        <v>12.1</v>
      </c>
      <c r="ET53" s="6">
        <v>0</v>
      </c>
      <c r="EU53" s="6">
        <v>0</v>
      </c>
      <c r="EV53" s="18">
        <v>3.1999999999999993</v>
      </c>
      <c r="EW53" s="18">
        <v>3.1999999999999993</v>
      </c>
      <c r="EX53" s="18">
        <v>4.8000000000000007</v>
      </c>
      <c r="EY53" s="18">
        <v>7.1000000000000014</v>
      </c>
      <c r="EZ53" s="18">
        <v>9.1999999999999993</v>
      </c>
      <c r="FA53" s="18">
        <v>10.900000000000002</v>
      </c>
      <c r="FB53" s="18">
        <v>12.100000000000001</v>
      </c>
      <c r="FC53" s="18">
        <v>13.3</v>
      </c>
      <c r="FD53" s="18">
        <v>14.2</v>
      </c>
      <c r="FE53" s="18">
        <v>15.100000000000001</v>
      </c>
      <c r="FF53" s="6">
        <v>0.9964624659011706</v>
      </c>
      <c r="FG53" s="6"/>
      <c r="FH53" s="6">
        <v>0</v>
      </c>
      <c r="FI53" s="6">
        <v>0</v>
      </c>
      <c r="FJ53" s="6">
        <v>0</v>
      </c>
      <c r="FK53" s="6" t="s">
        <v>234</v>
      </c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</row>
    <row r="54" spans="1:228" x14ac:dyDescent="0.25">
      <c r="A54" s="6" t="s">
        <v>336</v>
      </c>
      <c r="B54" s="6" t="s">
        <v>340</v>
      </c>
      <c r="C54" s="6" t="s">
        <v>230</v>
      </c>
      <c r="D54" s="6" t="s">
        <v>332</v>
      </c>
      <c r="E54" s="6">
        <v>22</v>
      </c>
      <c r="F54" s="6">
        <v>22</v>
      </c>
      <c r="G54" s="6" t="s">
        <v>338</v>
      </c>
      <c r="H54" s="6" t="s">
        <v>233</v>
      </c>
      <c r="I54" s="6">
        <v>-37.772897999999998</v>
      </c>
      <c r="J54" s="6">
        <v>144.98482799999999</v>
      </c>
      <c r="K54" s="6">
        <v>-37.769863999999998</v>
      </c>
      <c r="L54" s="6">
        <v>145.02024599999999</v>
      </c>
      <c r="M54" s="6">
        <v>6274</v>
      </c>
      <c r="N54" s="6">
        <v>0.92400589101620034</v>
      </c>
      <c r="O54" s="6" t="s">
        <v>250</v>
      </c>
      <c r="P54" s="6" t="s">
        <v>349</v>
      </c>
      <c r="Q54" s="6"/>
      <c r="R54" s="6"/>
      <c r="S54" s="6"/>
      <c r="T54" s="6" t="s">
        <v>349</v>
      </c>
      <c r="U54" s="6">
        <v>0.3</v>
      </c>
      <c r="V54" s="6">
        <v>0.3</v>
      </c>
      <c r="W54" s="6" t="s">
        <v>350</v>
      </c>
      <c r="X54" s="6" t="s">
        <v>349</v>
      </c>
      <c r="Y54" s="6"/>
      <c r="Z54" s="7">
        <v>46327</v>
      </c>
      <c r="AA54" s="6"/>
      <c r="AB54" s="13" t="s">
        <v>361</v>
      </c>
      <c r="AC54" s="13" t="s">
        <v>362</v>
      </c>
      <c r="AD54" s="13" t="s">
        <v>361</v>
      </c>
      <c r="AE54" s="13" t="s">
        <v>361</v>
      </c>
      <c r="AF54" s="6">
        <v>13.1</v>
      </c>
      <c r="AG54" s="6">
        <v>13.1</v>
      </c>
      <c r="AH54" s="6">
        <v>0</v>
      </c>
      <c r="AI54" s="6">
        <v>0</v>
      </c>
      <c r="AJ54" s="6">
        <v>0</v>
      </c>
      <c r="AK54" s="6">
        <v>0</v>
      </c>
      <c r="AL54" s="6">
        <v>0</v>
      </c>
      <c r="AM54" s="6">
        <v>0</v>
      </c>
      <c r="AN54" s="6">
        <v>0</v>
      </c>
      <c r="AO54" s="6">
        <v>0</v>
      </c>
      <c r="AP54" s="6">
        <v>0</v>
      </c>
      <c r="AQ54" s="6">
        <v>0</v>
      </c>
      <c r="AR54" s="6">
        <v>0</v>
      </c>
      <c r="AS54" s="6">
        <v>0</v>
      </c>
      <c r="AT54" s="6">
        <v>0</v>
      </c>
      <c r="AU54" s="6">
        <v>9.1</v>
      </c>
      <c r="AV54" s="6">
        <v>9.1</v>
      </c>
      <c r="AW54" s="6">
        <v>9.6999999999999993</v>
      </c>
      <c r="AX54" s="6">
        <v>10.6</v>
      </c>
      <c r="AY54" s="6">
        <v>11.5</v>
      </c>
      <c r="AZ54" s="6">
        <v>12.2</v>
      </c>
      <c r="BA54" s="6">
        <v>12.8</v>
      </c>
      <c r="BB54" s="6">
        <v>13.5</v>
      </c>
      <c r="BC54" s="6">
        <v>13.9</v>
      </c>
      <c r="BD54" s="6">
        <v>14.4</v>
      </c>
      <c r="BE54" s="6">
        <v>9.6999999999999993</v>
      </c>
      <c r="BF54" s="6">
        <v>9.6999999999999993</v>
      </c>
      <c r="BG54" s="6">
        <v>10.3</v>
      </c>
      <c r="BH54" s="6">
        <v>11.2</v>
      </c>
      <c r="BI54" s="6">
        <v>12.2</v>
      </c>
      <c r="BJ54" s="6">
        <v>12.9</v>
      </c>
      <c r="BK54" s="6">
        <v>13.6</v>
      </c>
      <c r="BL54" s="6">
        <v>14.3</v>
      </c>
      <c r="BM54" s="6">
        <v>14.8</v>
      </c>
      <c r="BN54" s="6">
        <v>15.3</v>
      </c>
      <c r="BO54" s="12">
        <v>13.7</v>
      </c>
      <c r="BP54" s="12">
        <v>13.7</v>
      </c>
      <c r="BQ54" s="6">
        <v>0</v>
      </c>
      <c r="BR54" s="6">
        <v>0</v>
      </c>
      <c r="BS54" s="6">
        <v>0</v>
      </c>
      <c r="BT54" s="6">
        <v>0</v>
      </c>
      <c r="BU54" s="6">
        <v>0</v>
      </c>
      <c r="BV54" s="6">
        <v>0</v>
      </c>
      <c r="BW54" s="6">
        <v>0</v>
      </c>
      <c r="BX54" s="6">
        <v>0</v>
      </c>
      <c r="BY54" s="6">
        <v>0</v>
      </c>
      <c r="BZ54" s="6">
        <v>0</v>
      </c>
      <c r="CA54" s="6">
        <v>0</v>
      </c>
      <c r="CB54" s="6">
        <v>0</v>
      </c>
      <c r="CC54" s="6">
        <v>0</v>
      </c>
      <c r="CD54" s="6">
        <v>9.4</v>
      </c>
      <c r="CE54" s="6">
        <v>9.4</v>
      </c>
      <c r="CF54" s="6">
        <v>10.3</v>
      </c>
      <c r="CG54" s="6">
        <v>11.5</v>
      </c>
      <c r="CH54" s="6">
        <v>12.7</v>
      </c>
      <c r="CI54" s="6">
        <v>13.6</v>
      </c>
      <c r="CJ54" s="6">
        <v>14.3</v>
      </c>
      <c r="CK54" s="6">
        <v>15</v>
      </c>
      <c r="CL54" s="6">
        <v>15.5</v>
      </c>
      <c r="CM54" s="6">
        <v>16</v>
      </c>
      <c r="CN54" s="6">
        <v>10.4</v>
      </c>
      <c r="CO54" s="6">
        <v>10.4</v>
      </c>
      <c r="CP54" s="6">
        <v>11.4</v>
      </c>
      <c r="CQ54" s="6">
        <v>12.7</v>
      </c>
      <c r="CR54" s="6">
        <v>14</v>
      </c>
      <c r="CS54" s="6">
        <v>15</v>
      </c>
      <c r="CT54" s="6">
        <v>15.7</v>
      </c>
      <c r="CU54" s="6">
        <v>16.399999999999999</v>
      </c>
      <c r="CV54" s="6">
        <v>17</v>
      </c>
      <c r="CW54" s="6">
        <v>17.5</v>
      </c>
      <c r="CX54" s="6">
        <v>10</v>
      </c>
      <c r="CY54" s="6">
        <v>3.188679890883745</v>
      </c>
      <c r="CZ54" s="6">
        <v>3.188679890883745</v>
      </c>
      <c r="DA54" s="6">
        <v>4.7830198363256198</v>
      </c>
      <c r="DB54" s="6">
        <v>7.0748835078983126</v>
      </c>
      <c r="DC54" s="6">
        <v>9.1674546862907693</v>
      </c>
      <c r="DD54" s="6">
        <v>0.19767369021378839</v>
      </c>
      <c r="DE54" s="6">
        <v>0.18118344641671658</v>
      </c>
      <c r="DF54" s="6">
        <v>5.2945885279821763</v>
      </c>
      <c r="DG54" s="6">
        <v>54.256543856865576</v>
      </c>
      <c r="DH54" s="6">
        <v>176.11262434512128</v>
      </c>
      <c r="DI54" s="6">
        <v>331.72402878656271</v>
      </c>
      <c r="DJ54" s="6">
        <v>500.54916813615148</v>
      </c>
      <c r="DK54" s="6">
        <v>677.30193794277318</v>
      </c>
      <c r="DL54" s="6">
        <v>861.75713452107971</v>
      </c>
      <c r="DM54" s="6">
        <v>1029.2515506873885</v>
      </c>
      <c r="DN54" s="6">
        <v>52.5</v>
      </c>
      <c r="DO54" s="6">
        <v>52.5</v>
      </c>
      <c r="DP54" s="6">
        <v>73</v>
      </c>
      <c r="DQ54" s="6">
        <v>118</v>
      </c>
      <c r="DR54" s="6">
        <v>147.5</v>
      </c>
      <c r="DS54" s="6">
        <v>210.5</v>
      </c>
      <c r="DT54" s="6">
        <v>229</v>
      </c>
      <c r="DU54" s="6">
        <v>319.5</v>
      </c>
      <c r="DV54" s="6">
        <v>333.5</v>
      </c>
      <c r="DW54" s="6">
        <v>411.5</v>
      </c>
      <c r="DX54" s="6">
        <v>8896.5021017617601</v>
      </c>
      <c r="DY54" s="6">
        <v>8154.3421894307467</v>
      </c>
      <c r="DZ54" s="6">
        <v>238288.25129036582</v>
      </c>
      <c r="EA54" s="6">
        <v>2441870.012822092</v>
      </c>
      <c r="EB54" s="6">
        <v>7926124.771276528</v>
      </c>
      <c r="EC54" s="6">
        <v>14929571.639568042</v>
      </c>
      <c r="ED54" s="6">
        <v>22527715.861135632</v>
      </c>
      <c r="EE54" s="6">
        <v>30482651.01905245</v>
      </c>
      <c r="EF54" s="6">
        <v>38784241.596255712</v>
      </c>
      <c r="EG54" s="6">
        <v>46322495.290236607</v>
      </c>
      <c r="EH54" s="6">
        <v>0</v>
      </c>
      <c r="EI54" s="6">
        <v>0</v>
      </c>
      <c r="EJ54" s="18">
        <v>2.5999999999999996</v>
      </c>
      <c r="EK54" s="18">
        <v>2.5999999999999996</v>
      </c>
      <c r="EL54" s="18">
        <v>3.5999999999999996</v>
      </c>
      <c r="EM54" s="18">
        <v>5.2000000000000011</v>
      </c>
      <c r="EN54" s="18">
        <v>6.7999999999999989</v>
      </c>
      <c r="EO54" s="18">
        <v>8.0000000000000018</v>
      </c>
      <c r="EP54" s="18">
        <v>9.1</v>
      </c>
      <c r="EQ54" s="18">
        <v>10.299999999999999</v>
      </c>
      <c r="ER54" s="18">
        <v>11.200000000000001</v>
      </c>
      <c r="ES54" s="18">
        <v>12.1</v>
      </c>
      <c r="ET54" s="6">
        <v>0</v>
      </c>
      <c r="EU54" s="6">
        <v>0</v>
      </c>
      <c r="EV54" s="18">
        <v>3.1999999999999993</v>
      </c>
      <c r="EW54" s="18">
        <v>3.1999999999999993</v>
      </c>
      <c r="EX54" s="18">
        <v>4.8000000000000007</v>
      </c>
      <c r="EY54" s="18">
        <v>7.1000000000000014</v>
      </c>
      <c r="EZ54" s="18">
        <v>9.1999999999999993</v>
      </c>
      <c r="FA54" s="18">
        <v>10.900000000000002</v>
      </c>
      <c r="FB54" s="18">
        <v>12.100000000000001</v>
      </c>
      <c r="FC54" s="18">
        <v>13.3</v>
      </c>
      <c r="FD54" s="18">
        <v>14.2</v>
      </c>
      <c r="FE54" s="18">
        <v>15.100000000000001</v>
      </c>
      <c r="FF54" s="6">
        <v>0.9964624659011706</v>
      </c>
      <c r="FG54" s="6"/>
      <c r="FH54" s="6">
        <v>0</v>
      </c>
      <c r="FI54" s="6">
        <v>0</v>
      </c>
      <c r="FJ54" s="6">
        <v>0</v>
      </c>
      <c r="FK54" s="6" t="s">
        <v>234</v>
      </c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</row>
    <row r="55" spans="1:228" x14ac:dyDescent="0.25">
      <c r="A55" s="6" t="s">
        <v>341</v>
      </c>
      <c r="B55" s="6" t="s">
        <v>342</v>
      </c>
      <c r="C55" s="6" t="s">
        <v>230</v>
      </c>
      <c r="D55" s="6" t="s">
        <v>332</v>
      </c>
      <c r="E55" s="6">
        <v>22</v>
      </c>
      <c r="F55" s="6">
        <v>22</v>
      </c>
      <c r="G55" s="6" t="s">
        <v>345</v>
      </c>
      <c r="H55" s="6" t="s">
        <v>233</v>
      </c>
      <c r="I55" s="6">
        <v>-37.772897999999998</v>
      </c>
      <c r="J55" s="6">
        <v>144.98482799999999</v>
      </c>
      <c r="K55" s="6">
        <v>-37.751162000000001</v>
      </c>
      <c r="L55" s="6">
        <v>144.929011</v>
      </c>
      <c r="M55" s="6">
        <v>10455</v>
      </c>
      <c r="N55" s="6">
        <v>0.8928266438941076</v>
      </c>
      <c r="O55" s="6" t="s">
        <v>250</v>
      </c>
      <c r="P55" s="6" t="s">
        <v>351</v>
      </c>
      <c r="Q55" s="6"/>
      <c r="R55" s="6"/>
      <c r="S55" s="6"/>
      <c r="T55" s="6" t="s">
        <v>351</v>
      </c>
      <c r="U55" s="6">
        <v>0.3</v>
      </c>
      <c r="V55" s="6">
        <v>0.3</v>
      </c>
      <c r="W55" s="6" t="s">
        <v>352</v>
      </c>
      <c r="X55" s="6" t="s">
        <v>351</v>
      </c>
      <c r="Y55" s="6"/>
      <c r="Z55" s="7">
        <v>46692</v>
      </c>
      <c r="AA55" s="6"/>
      <c r="AB55" s="13" t="s">
        <v>362</v>
      </c>
      <c r="AC55" s="13" t="s">
        <v>361</v>
      </c>
      <c r="AD55" s="13" t="s">
        <v>361</v>
      </c>
      <c r="AE55" s="13" t="s">
        <v>361</v>
      </c>
      <c r="AF55" s="6">
        <v>15.2</v>
      </c>
      <c r="AG55" s="6">
        <v>15.2</v>
      </c>
      <c r="AH55" s="6">
        <v>0</v>
      </c>
      <c r="AI55" s="6">
        <v>0</v>
      </c>
      <c r="AJ55" s="6">
        <v>0</v>
      </c>
      <c r="AK55" s="6">
        <v>0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0</v>
      </c>
      <c r="AR55" s="6">
        <v>0</v>
      </c>
      <c r="AS55" s="6">
        <v>0</v>
      </c>
      <c r="AT55" s="6">
        <v>0</v>
      </c>
      <c r="AU55" s="6">
        <v>12.8</v>
      </c>
      <c r="AV55" s="6">
        <v>12.8</v>
      </c>
      <c r="AW55" s="6">
        <v>13.2</v>
      </c>
      <c r="AX55" s="6">
        <v>13.6</v>
      </c>
      <c r="AY55" s="6">
        <v>14.1</v>
      </c>
      <c r="AZ55" s="6">
        <v>14.6</v>
      </c>
      <c r="BA55" s="6">
        <v>15.2</v>
      </c>
      <c r="BB55" s="6">
        <v>15.8</v>
      </c>
      <c r="BC55" s="6">
        <v>16.5</v>
      </c>
      <c r="BD55" s="6">
        <v>17.2</v>
      </c>
      <c r="BE55" s="6">
        <v>14.5</v>
      </c>
      <c r="BF55" s="6">
        <v>14.5</v>
      </c>
      <c r="BG55" s="6">
        <v>14.9</v>
      </c>
      <c r="BH55" s="6">
        <v>15.4</v>
      </c>
      <c r="BI55" s="6">
        <v>16</v>
      </c>
      <c r="BJ55" s="6">
        <v>16.5</v>
      </c>
      <c r="BK55" s="6">
        <v>17.3</v>
      </c>
      <c r="BL55" s="6">
        <v>18</v>
      </c>
      <c r="BM55" s="6">
        <v>18.8</v>
      </c>
      <c r="BN55" s="6">
        <v>19.600000000000001</v>
      </c>
      <c r="BO55" s="12">
        <v>15.2</v>
      </c>
      <c r="BP55" s="12">
        <v>15.2</v>
      </c>
      <c r="BQ55" s="6">
        <v>0</v>
      </c>
      <c r="BR55" s="6">
        <v>0</v>
      </c>
      <c r="BS55" s="6">
        <v>0</v>
      </c>
      <c r="BT55" s="6">
        <v>0</v>
      </c>
      <c r="BU55" s="6">
        <v>0</v>
      </c>
      <c r="BV55" s="6">
        <v>0</v>
      </c>
      <c r="BW55" s="6">
        <v>0</v>
      </c>
      <c r="BX55" s="6">
        <v>0</v>
      </c>
      <c r="BY55" s="6">
        <v>0</v>
      </c>
      <c r="BZ55" s="6">
        <v>0</v>
      </c>
      <c r="CA55" s="6">
        <v>0</v>
      </c>
      <c r="CB55" s="6">
        <v>0</v>
      </c>
      <c r="CC55" s="6">
        <v>0</v>
      </c>
      <c r="CD55" s="6">
        <v>10.4</v>
      </c>
      <c r="CE55" s="6">
        <v>10.4</v>
      </c>
      <c r="CF55" s="6">
        <v>11</v>
      </c>
      <c r="CG55" s="6">
        <v>11.7</v>
      </c>
      <c r="CH55" s="6">
        <v>12.2</v>
      </c>
      <c r="CI55" s="6">
        <v>12.7</v>
      </c>
      <c r="CJ55" s="6">
        <v>13.2</v>
      </c>
      <c r="CK55" s="6">
        <v>13.7</v>
      </c>
      <c r="CL55" s="6">
        <v>14.2</v>
      </c>
      <c r="CM55" s="6">
        <v>14.6</v>
      </c>
      <c r="CN55" s="6">
        <v>11.5</v>
      </c>
      <c r="CO55" s="6">
        <v>11.5</v>
      </c>
      <c r="CP55" s="6">
        <v>12.2</v>
      </c>
      <c r="CQ55" s="6">
        <v>12.9</v>
      </c>
      <c r="CR55" s="6">
        <v>13.5</v>
      </c>
      <c r="CS55" s="6">
        <v>14</v>
      </c>
      <c r="CT55" s="6">
        <v>14.5</v>
      </c>
      <c r="CU55" s="6">
        <v>15</v>
      </c>
      <c r="CV55" s="6">
        <v>15.5</v>
      </c>
      <c r="CW55" s="6">
        <v>16</v>
      </c>
      <c r="CX55" s="6">
        <v>10</v>
      </c>
      <c r="CY55" s="6">
        <v>7.8526967358360764</v>
      </c>
      <c r="CZ55" s="6">
        <v>7.8526967358360764</v>
      </c>
      <c r="DA55" s="6">
        <v>8.4203615601133848</v>
      </c>
      <c r="DB55" s="6">
        <v>9.3664696005755612</v>
      </c>
      <c r="DC55" s="6">
        <v>10.312577641037739</v>
      </c>
      <c r="DD55" s="6">
        <v>38.580280583733</v>
      </c>
      <c r="DE55" s="6">
        <v>39.361582980009679</v>
      </c>
      <c r="DF55" s="6">
        <v>53.302842626717926</v>
      </c>
      <c r="DG55" s="6">
        <v>84.235902313935128</v>
      </c>
      <c r="DH55" s="6">
        <v>134.35898585841943</v>
      </c>
      <c r="DI55" s="6">
        <v>191.13711435262221</v>
      </c>
      <c r="DJ55" s="6">
        <v>269.78707752224352</v>
      </c>
      <c r="DK55" s="6">
        <v>402.22787331406334</v>
      </c>
      <c r="DL55" s="6">
        <v>534.85258627782878</v>
      </c>
      <c r="DM55" s="6">
        <v>695.3211199840573</v>
      </c>
      <c r="DN55" s="6">
        <v>79.5</v>
      </c>
      <c r="DO55" s="6">
        <v>80.5</v>
      </c>
      <c r="DP55" s="6">
        <v>97</v>
      </c>
      <c r="DQ55" s="6">
        <v>103</v>
      </c>
      <c r="DR55" s="6">
        <v>116</v>
      </c>
      <c r="DS55" s="6">
        <v>132</v>
      </c>
      <c r="DT55" s="6">
        <v>161.5</v>
      </c>
      <c r="DU55" s="6">
        <v>170.5</v>
      </c>
      <c r="DV55" s="6">
        <v>215.5</v>
      </c>
      <c r="DW55" s="6">
        <v>272.5</v>
      </c>
      <c r="DX55" s="6">
        <v>1736344.1079514874</v>
      </c>
      <c r="DY55" s="6">
        <v>1771507.4035983155</v>
      </c>
      <c r="DZ55" s="6">
        <v>2398947.735258067</v>
      </c>
      <c r="EA55" s="6">
        <v>3791121.0195409642</v>
      </c>
      <c r="EB55" s="6">
        <v>6046960.5175440246</v>
      </c>
      <c r="EC55" s="6">
        <v>8602316.9685541149</v>
      </c>
      <c r="ED55" s="6">
        <v>12142037.210966092</v>
      </c>
      <c r="EE55" s="6">
        <v>18102667.666372735</v>
      </c>
      <c r="EF55" s="6">
        <v>24071575.498019964</v>
      </c>
      <c r="EG55" s="6">
        <v>31293622.326002482</v>
      </c>
      <c r="EH55" s="6">
        <v>0</v>
      </c>
      <c r="EI55" s="6">
        <v>0</v>
      </c>
      <c r="EJ55" s="18">
        <v>8.3000000000000007</v>
      </c>
      <c r="EK55" s="18">
        <v>8.3000000000000007</v>
      </c>
      <c r="EL55" s="18">
        <v>8.9000000000000021</v>
      </c>
      <c r="EM55" s="18">
        <v>9.9000000000000021</v>
      </c>
      <c r="EN55" s="18">
        <v>10.900000000000002</v>
      </c>
      <c r="EO55" s="18">
        <v>12.100000000000001</v>
      </c>
      <c r="EP55" s="18">
        <v>13.3</v>
      </c>
      <c r="EQ55" s="18">
        <v>14.600000000000001</v>
      </c>
      <c r="ER55" s="18">
        <v>16.3</v>
      </c>
      <c r="ES55" s="18">
        <v>17.900000000000002</v>
      </c>
      <c r="ET55" s="6">
        <v>0</v>
      </c>
      <c r="EU55" s="6">
        <v>0</v>
      </c>
      <c r="EV55" s="18">
        <v>2.8000000000000007</v>
      </c>
      <c r="EW55" s="18">
        <v>2.8000000000000007</v>
      </c>
      <c r="EX55" s="18">
        <v>3.9000000000000021</v>
      </c>
      <c r="EY55" s="18">
        <v>5.1000000000000014</v>
      </c>
      <c r="EZ55" s="18">
        <v>6.3000000000000007</v>
      </c>
      <c r="FA55" s="18">
        <v>7.1000000000000014</v>
      </c>
      <c r="FB55" s="18">
        <v>7.8000000000000007</v>
      </c>
      <c r="FC55" s="18">
        <v>8.8000000000000007</v>
      </c>
      <c r="FD55" s="18">
        <v>9.6000000000000014</v>
      </c>
      <c r="FE55" s="18">
        <v>10.600000000000001</v>
      </c>
      <c r="FF55" s="6">
        <v>0.94610804046217778</v>
      </c>
      <c r="FG55" s="6"/>
      <c r="FH55" s="6">
        <v>5.334716487312142</v>
      </c>
      <c r="FI55" s="6">
        <v>0</v>
      </c>
      <c r="FJ55" s="6">
        <v>0</v>
      </c>
      <c r="FK55" s="6" t="s">
        <v>234</v>
      </c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</row>
    <row r="56" spans="1:228" x14ac:dyDescent="0.25">
      <c r="A56" s="6" t="s">
        <v>341</v>
      </c>
      <c r="B56" s="6" t="s">
        <v>343</v>
      </c>
      <c r="C56" s="6" t="s">
        <v>230</v>
      </c>
      <c r="D56" s="6" t="s">
        <v>332</v>
      </c>
      <c r="E56" s="6">
        <v>22</v>
      </c>
      <c r="F56" s="6">
        <v>22</v>
      </c>
      <c r="G56" s="6" t="s">
        <v>345</v>
      </c>
      <c r="H56" s="6" t="s">
        <v>233</v>
      </c>
      <c r="I56" s="6">
        <v>-37.772897999999998</v>
      </c>
      <c r="J56" s="6">
        <v>144.98482799999999</v>
      </c>
      <c r="K56" s="6">
        <v>-37.751162000000001</v>
      </c>
      <c r="L56" s="6">
        <v>144.929011</v>
      </c>
      <c r="M56" s="6">
        <v>10455</v>
      </c>
      <c r="N56" s="6">
        <v>0.8928266438941076</v>
      </c>
      <c r="O56" s="6" t="s">
        <v>250</v>
      </c>
      <c r="P56" s="6" t="s">
        <v>351</v>
      </c>
      <c r="Q56" s="6"/>
      <c r="R56" s="6"/>
      <c r="S56" s="6"/>
      <c r="T56" s="6" t="s">
        <v>351</v>
      </c>
      <c r="U56" s="6">
        <v>0.3</v>
      </c>
      <c r="V56" s="6">
        <v>0.3</v>
      </c>
      <c r="W56" s="6" t="s">
        <v>352</v>
      </c>
      <c r="X56" s="6" t="s">
        <v>351</v>
      </c>
      <c r="Y56" s="6"/>
      <c r="Z56" s="7">
        <v>46692</v>
      </c>
      <c r="AA56" s="6"/>
      <c r="AB56" s="13" t="s">
        <v>362</v>
      </c>
      <c r="AC56" s="13" t="s">
        <v>361</v>
      </c>
      <c r="AD56" s="13" t="s">
        <v>361</v>
      </c>
      <c r="AE56" s="13" t="s">
        <v>361</v>
      </c>
      <c r="AF56" s="6">
        <v>15.2</v>
      </c>
      <c r="AG56" s="6">
        <v>15.2</v>
      </c>
      <c r="AH56" s="6">
        <v>0</v>
      </c>
      <c r="AI56" s="6">
        <v>0</v>
      </c>
      <c r="AJ56" s="6">
        <v>0</v>
      </c>
      <c r="AK56" s="6">
        <v>0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0</v>
      </c>
      <c r="AR56" s="6">
        <v>0</v>
      </c>
      <c r="AS56" s="6">
        <v>0</v>
      </c>
      <c r="AT56" s="6">
        <v>0</v>
      </c>
      <c r="AU56" s="6">
        <v>12.5</v>
      </c>
      <c r="AV56" s="6">
        <v>12.5</v>
      </c>
      <c r="AW56" s="6">
        <v>12.8</v>
      </c>
      <c r="AX56" s="6">
        <v>13.2</v>
      </c>
      <c r="AY56" s="6">
        <v>13.7</v>
      </c>
      <c r="AZ56" s="6">
        <v>14.2</v>
      </c>
      <c r="BA56" s="6">
        <v>14.8</v>
      </c>
      <c r="BB56" s="6">
        <v>15.4</v>
      </c>
      <c r="BC56" s="6">
        <v>16.100000000000001</v>
      </c>
      <c r="BD56" s="6">
        <v>16.7</v>
      </c>
      <c r="BE56" s="6">
        <v>14.1</v>
      </c>
      <c r="BF56" s="6">
        <v>14.1</v>
      </c>
      <c r="BG56" s="6">
        <v>14.5</v>
      </c>
      <c r="BH56" s="6">
        <v>15</v>
      </c>
      <c r="BI56" s="6">
        <v>15.6</v>
      </c>
      <c r="BJ56" s="6">
        <v>16.100000000000001</v>
      </c>
      <c r="BK56" s="6">
        <v>16.8</v>
      </c>
      <c r="BL56" s="6">
        <v>17.5</v>
      </c>
      <c r="BM56" s="6">
        <v>18.2</v>
      </c>
      <c r="BN56" s="6">
        <v>19.100000000000001</v>
      </c>
      <c r="BO56" s="12">
        <v>15.2</v>
      </c>
      <c r="BP56" s="12">
        <v>15.2</v>
      </c>
      <c r="BQ56" s="6">
        <v>0</v>
      </c>
      <c r="BR56" s="6">
        <v>0</v>
      </c>
      <c r="BS56" s="6">
        <v>0</v>
      </c>
      <c r="BT56" s="6">
        <v>0</v>
      </c>
      <c r="BU56" s="6">
        <v>0</v>
      </c>
      <c r="BV56" s="6">
        <v>0</v>
      </c>
      <c r="BW56" s="6">
        <v>0</v>
      </c>
      <c r="BX56" s="6">
        <v>0</v>
      </c>
      <c r="BY56" s="6">
        <v>0</v>
      </c>
      <c r="BZ56" s="6">
        <v>0</v>
      </c>
      <c r="CA56" s="6">
        <v>0</v>
      </c>
      <c r="CB56" s="6">
        <v>0</v>
      </c>
      <c r="CC56" s="6">
        <v>0</v>
      </c>
      <c r="CD56" s="6">
        <v>10.1</v>
      </c>
      <c r="CE56" s="6">
        <v>10.1</v>
      </c>
      <c r="CF56" s="6">
        <v>10.7</v>
      </c>
      <c r="CG56" s="6">
        <v>11.3</v>
      </c>
      <c r="CH56" s="6">
        <v>11.9</v>
      </c>
      <c r="CI56" s="6">
        <v>12.4</v>
      </c>
      <c r="CJ56" s="6">
        <v>12.9</v>
      </c>
      <c r="CK56" s="6">
        <v>13.3</v>
      </c>
      <c r="CL56" s="6">
        <v>13.8</v>
      </c>
      <c r="CM56" s="6">
        <v>14.3</v>
      </c>
      <c r="CN56" s="6">
        <v>11.2</v>
      </c>
      <c r="CO56" s="6">
        <v>11.2</v>
      </c>
      <c r="CP56" s="6">
        <v>11.8</v>
      </c>
      <c r="CQ56" s="6">
        <v>12.5</v>
      </c>
      <c r="CR56" s="6">
        <v>13.2</v>
      </c>
      <c r="CS56" s="6">
        <v>13.6</v>
      </c>
      <c r="CT56" s="6">
        <v>14.1</v>
      </c>
      <c r="CU56" s="6">
        <v>14.6</v>
      </c>
      <c r="CV56" s="6">
        <v>15.1</v>
      </c>
      <c r="CW56" s="6">
        <v>15.5</v>
      </c>
      <c r="CX56" s="6">
        <v>10</v>
      </c>
      <c r="CY56" s="6">
        <v>7.8526967358360764</v>
      </c>
      <c r="CZ56" s="6">
        <v>7.8526967358360764</v>
      </c>
      <c r="DA56" s="6">
        <v>8.4203615601133848</v>
      </c>
      <c r="DB56" s="6">
        <v>9.3664696005755612</v>
      </c>
      <c r="DC56" s="6">
        <v>10.312577641037739</v>
      </c>
      <c r="DD56" s="6">
        <v>38.580280583733</v>
      </c>
      <c r="DE56" s="6">
        <v>39.361582980009679</v>
      </c>
      <c r="DF56" s="6">
        <v>53.302842626717926</v>
      </c>
      <c r="DG56" s="6">
        <v>84.235902313935128</v>
      </c>
      <c r="DH56" s="6">
        <v>134.35898585841943</v>
      </c>
      <c r="DI56" s="6">
        <v>191.13711435262221</v>
      </c>
      <c r="DJ56" s="6">
        <v>269.78707752224352</v>
      </c>
      <c r="DK56" s="6">
        <v>402.22787331406334</v>
      </c>
      <c r="DL56" s="6">
        <v>534.85258627782878</v>
      </c>
      <c r="DM56" s="6">
        <v>695.3211199840573</v>
      </c>
      <c r="DN56" s="6">
        <v>79.5</v>
      </c>
      <c r="DO56" s="6">
        <v>80.5</v>
      </c>
      <c r="DP56" s="6">
        <v>97</v>
      </c>
      <c r="DQ56" s="6">
        <v>103</v>
      </c>
      <c r="DR56" s="6">
        <v>116</v>
      </c>
      <c r="DS56" s="6">
        <v>132</v>
      </c>
      <c r="DT56" s="6">
        <v>161.5</v>
      </c>
      <c r="DU56" s="6">
        <v>170.5</v>
      </c>
      <c r="DV56" s="6">
        <v>215.5</v>
      </c>
      <c r="DW56" s="6">
        <v>272.5</v>
      </c>
      <c r="DX56" s="6">
        <v>1736344.1079514874</v>
      </c>
      <c r="DY56" s="6">
        <v>1771507.4035983155</v>
      </c>
      <c r="DZ56" s="6">
        <v>2398947.735258067</v>
      </c>
      <c r="EA56" s="6">
        <v>3791121.0195409642</v>
      </c>
      <c r="EB56" s="6">
        <v>6046960.5175440246</v>
      </c>
      <c r="EC56" s="6">
        <v>8602316.9685541149</v>
      </c>
      <c r="ED56" s="6">
        <v>12142037.210966092</v>
      </c>
      <c r="EE56" s="6">
        <v>18102667.666372735</v>
      </c>
      <c r="EF56" s="6">
        <v>24071575.498019964</v>
      </c>
      <c r="EG56" s="6">
        <v>31293622.326002482</v>
      </c>
      <c r="EH56" s="6">
        <v>0</v>
      </c>
      <c r="EI56" s="6">
        <v>0</v>
      </c>
      <c r="EJ56" s="18">
        <v>8.3000000000000007</v>
      </c>
      <c r="EK56" s="18">
        <v>8.3000000000000007</v>
      </c>
      <c r="EL56" s="18">
        <v>8.9000000000000021</v>
      </c>
      <c r="EM56" s="18">
        <v>9.9000000000000021</v>
      </c>
      <c r="EN56" s="18">
        <v>10.900000000000002</v>
      </c>
      <c r="EO56" s="18">
        <v>12.100000000000001</v>
      </c>
      <c r="EP56" s="18">
        <v>13.3</v>
      </c>
      <c r="EQ56" s="18">
        <v>14.600000000000001</v>
      </c>
      <c r="ER56" s="18">
        <v>16.3</v>
      </c>
      <c r="ES56" s="18">
        <v>17.900000000000002</v>
      </c>
      <c r="ET56" s="6">
        <v>0</v>
      </c>
      <c r="EU56" s="6">
        <v>0</v>
      </c>
      <c r="EV56" s="18">
        <v>2.8000000000000007</v>
      </c>
      <c r="EW56" s="18">
        <v>2.8000000000000007</v>
      </c>
      <c r="EX56" s="18">
        <v>3.9000000000000021</v>
      </c>
      <c r="EY56" s="18">
        <v>5.1000000000000014</v>
      </c>
      <c r="EZ56" s="18">
        <v>6.3000000000000007</v>
      </c>
      <c r="FA56" s="18">
        <v>7.1000000000000014</v>
      </c>
      <c r="FB56" s="18">
        <v>7.8000000000000007</v>
      </c>
      <c r="FC56" s="18">
        <v>8.8000000000000007</v>
      </c>
      <c r="FD56" s="18">
        <v>9.6000000000000014</v>
      </c>
      <c r="FE56" s="18">
        <v>10.600000000000001</v>
      </c>
      <c r="FF56" s="6">
        <v>0.94610804046217778</v>
      </c>
      <c r="FG56" s="6"/>
      <c r="FH56" s="6">
        <v>5.334716487312142</v>
      </c>
      <c r="FI56" s="6">
        <v>0</v>
      </c>
      <c r="FJ56" s="6">
        <v>0</v>
      </c>
      <c r="FK56" s="6" t="s">
        <v>234</v>
      </c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</row>
    <row r="57" spans="1:228" x14ac:dyDescent="0.25">
      <c r="A57" s="6" t="s">
        <v>341</v>
      </c>
      <c r="B57" s="6" t="s">
        <v>344</v>
      </c>
      <c r="C57" s="6" t="s">
        <v>230</v>
      </c>
      <c r="D57" s="6" t="s">
        <v>332</v>
      </c>
      <c r="E57" s="6">
        <v>22</v>
      </c>
      <c r="F57" s="6">
        <v>22</v>
      </c>
      <c r="G57" s="6" t="s">
        <v>345</v>
      </c>
      <c r="H57" s="6" t="s">
        <v>233</v>
      </c>
      <c r="I57" s="6">
        <v>-37.772897999999998</v>
      </c>
      <c r="J57" s="6">
        <v>144.98482799999999</v>
      </c>
      <c r="K57" s="6">
        <v>-37.751162000000001</v>
      </c>
      <c r="L57" s="6">
        <v>144.929011</v>
      </c>
      <c r="M57" s="6">
        <v>10455</v>
      </c>
      <c r="N57" s="6">
        <v>0.8928266438941076</v>
      </c>
      <c r="O57" s="6" t="s">
        <v>250</v>
      </c>
      <c r="P57" s="6" t="s">
        <v>351</v>
      </c>
      <c r="Q57" s="6"/>
      <c r="R57" s="6"/>
      <c r="S57" s="6"/>
      <c r="T57" s="6" t="s">
        <v>351</v>
      </c>
      <c r="U57" s="6">
        <v>0.3</v>
      </c>
      <c r="V57" s="6">
        <v>0.3</v>
      </c>
      <c r="W57" s="6" t="s">
        <v>352</v>
      </c>
      <c r="X57" s="6" t="s">
        <v>351</v>
      </c>
      <c r="Y57" s="6"/>
      <c r="Z57" s="7">
        <v>46692</v>
      </c>
      <c r="AA57" s="6"/>
      <c r="AB57" s="13" t="s">
        <v>362</v>
      </c>
      <c r="AC57" s="13" t="s">
        <v>361</v>
      </c>
      <c r="AD57" s="13" t="s">
        <v>361</v>
      </c>
      <c r="AE57" s="13" t="s">
        <v>361</v>
      </c>
      <c r="AF57" s="6">
        <v>15.2</v>
      </c>
      <c r="AG57" s="6">
        <v>15.2</v>
      </c>
      <c r="AH57" s="6">
        <v>0</v>
      </c>
      <c r="AI57" s="6">
        <v>0</v>
      </c>
      <c r="AJ57" s="6">
        <v>0</v>
      </c>
      <c r="AK57" s="6">
        <v>0</v>
      </c>
      <c r="AL57" s="6">
        <v>0</v>
      </c>
      <c r="AM57" s="6">
        <v>0</v>
      </c>
      <c r="AN57" s="6">
        <v>0</v>
      </c>
      <c r="AO57" s="6">
        <v>0</v>
      </c>
      <c r="AP57" s="6">
        <v>0</v>
      </c>
      <c r="AQ57" s="6">
        <v>0</v>
      </c>
      <c r="AR57" s="6">
        <v>0</v>
      </c>
      <c r="AS57" s="6">
        <v>0</v>
      </c>
      <c r="AT57" s="6">
        <v>0</v>
      </c>
      <c r="AU57" s="6">
        <v>12.9</v>
      </c>
      <c r="AV57" s="6">
        <v>12.9</v>
      </c>
      <c r="AW57" s="6">
        <v>13.2</v>
      </c>
      <c r="AX57" s="6">
        <v>13.7</v>
      </c>
      <c r="AY57" s="6">
        <v>14.1</v>
      </c>
      <c r="AZ57" s="6">
        <v>14.6</v>
      </c>
      <c r="BA57" s="6">
        <v>15.3</v>
      </c>
      <c r="BB57" s="6">
        <v>15.9</v>
      </c>
      <c r="BC57" s="6">
        <v>16.600000000000001</v>
      </c>
      <c r="BD57" s="6">
        <v>17.3</v>
      </c>
      <c r="BE57" s="6">
        <v>14.6</v>
      </c>
      <c r="BF57" s="6">
        <v>14.6</v>
      </c>
      <c r="BG57" s="6">
        <v>15</v>
      </c>
      <c r="BH57" s="6">
        <v>15.5</v>
      </c>
      <c r="BI57" s="6">
        <v>16.100000000000001</v>
      </c>
      <c r="BJ57" s="6">
        <v>16.600000000000001</v>
      </c>
      <c r="BK57" s="6">
        <v>17.3</v>
      </c>
      <c r="BL57" s="6">
        <v>18.100000000000001</v>
      </c>
      <c r="BM57" s="6">
        <v>18.899999999999999</v>
      </c>
      <c r="BN57" s="6">
        <v>19.7</v>
      </c>
      <c r="BO57" s="12">
        <v>21.9</v>
      </c>
      <c r="BP57" s="12">
        <v>21.9</v>
      </c>
      <c r="BQ57" s="6">
        <v>0</v>
      </c>
      <c r="BR57" s="6">
        <v>0</v>
      </c>
      <c r="BS57" s="6">
        <v>0</v>
      </c>
      <c r="BT57" s="6">
        <v>0</v>
      </c>
      <c r="BU57" s="6">
        <v>0</v>
      </c>
      <c r="BV57" s="6">
        <v>0</v>
      </c>
      <c r="BW57" s="6">
        <v>0</v>
      </c>
      <c r="BX57" s="6">
        <v>0</v>
      </c>
      <c r="BY57" s="6">
        <v>0</v>
      </c>
      <c r="BZ57" s="6">
        <v>0</v>
      </c>
      <c r="CA57" s="6">
        <v>0</v>
      </c>
      <c r="CB57" s="6">
        <v>0</v>
      </c>
      <c r="CC57" s="6">
        <v>0</v>
      </c>
      <c r="CD57" s="6">
        <v>10.4</v>
      </c>
      <c r="CE57" s="6">
        <v>10.4</v>
      </c>
      <c r="CF57" s="6">
        <v>11.1</v>
      </c>
      <c r="CG57" s="6">
        <v>11.7</v>
      </c>
      <c r="CH57" s="6">
        <v>12.3</v>
      </c>
      <c r="CI57" s="6">
        <v>12.8</v>
      </c>
      <c r="CJ57" s="6">
        <v>13.3</v>
      </c>
      <c r="CK57" s="6">
        <v>13.7</v>
      </c>
      <c r="CL57" s="6">
        <v>14.2</v>
      </c>
      <c r="CM57" s="6">
        <v>14.7</v>
      </c>
      <c r="CN57" s="6">
        <v>11.6</v>
      </c>
      <c r="CO57" s="6">
        <v>11.6</v>
      </c>
      <c r="CP57" s="6">
        <v>12.2</v>
      </c>
      <c r="CQ57" s="6">
        <v>12.9</v>
      </c>
      <c r="CR57" s="6">
        <v>13.6</v>
      </c>
      <c r="CS57" s="6">
        <v>14.1</v>
      </c>
      <c r="CT57" s="6">
        <v>14.6</v>
      </c>
      <c r="CU57" s="6">
        <v>15</v>
      </c>
      <c r="CV57" s="6">
        <v>15.6</v>
      </c>
      <c r="CW57" s="6">
        <v>16</v>
      </c>
      <c r="CX57" s="6">
        <v>10</v>
      </c>
      <c r="CY57" s="6">
        <v>7.8526967358360764</v>
      </c>
      <c r="CZ57" s="6">
        <v>7.8526967358360764</v>
      </c>
      <c r="DA57" s="6">
        <v>8.4203615601133848</v>
      </c>
      <c r="DB57" s="6">
        <v>9.3664696005755612</v>
      </c>
      <c r="DC57" s="6">
        <v>10.312577641037739</v>
      </c>
      <c r="DD57" s="6">
        <v>38.580280583733</v>
      </c>
      <c r="DE57" s="6">
        <v>39.361582980009679</v>
      </c>
      <c r="DF57" s="6">
        <v>53.302842626717926</v>
      </c>
      <c r="DG57" s="6">
        <v>84.235902313935128</v>
      </c>
      <c r="DH57" s="6">
        <v>134.35898585841943</v>
      </c>
      <c r="DI57" s="6">
        <v>191.13711435262221</v>
      </c>
      <c r="DJ57" s="6">
        <v>269.78707752224352</v>
      </c>
      <c r="DK57" s="6">
        <v>402.22787331406334</v>
      </c>
      <c r="DL57" s="6">
        <v>534.85258627782878</v>
      </c>
      <c r="DM57" s="6">
        <v>695.3211199840573</v>
      </c>
      <c r="DN57" s="6">
        <v>79.5</v>
      </c>
      <c r="DO57" s="6">
        <v>80.5</v>
      </c>
      <c r="DP57" s="6">
        <v>97</v>
      </c>
      <c r="DQ57" s="6">
        <v>103</v>
      </c>
      <c r="DR57" s="6">
        <v>116</v>
      </c>
      <c r="DS57" s="6">
        <v>132</v>
      </c>
      <c r="DT57" s="6">
        <v>161.5</v>
      </c>
      <c r="DU57" s="6">
        <v>170.5</v>
      </c>
      <c r="DV57" s="6">
        <v>215.5</v>
      </c>
      <c r="DW57" s="6">
        <v>272.5</v>
      </c>
      <c r="DX57" s="6">
        <v>1736344.1079514874</v>
      </c>
      <c r="DY57" s="6">
        <v>1771507.4035983155</v>
      </c>
      <c r="DZ57" s="6">
        <v>2398947.735258067</v>
      </c>
      <c r="EA57" s="6">
        <v>3791121.0195409642</v>
      </c>
      <c r="EB57" s="6">
        <v>6046960.5175440246</v>
      </c>
      <c r="EC57" s="6">
        <v>8602316.9685541149</v>
      </c>
      <c r="ED57" s="6">
        <v>12142037.210966092</v>
      </c>
      <c r="EE57" s="6">
        <v>18102667.666372735</v>
      </c>
      <c r="EF57" s="6">
        <v>24071575.498019964</v>
      </c>
      <c r="EG57" s="6">
        <v>31293622.326002482</v>
      </c>
      <c r="EH57" s="6">
        <v>0</v>
      </c>
      <c r="EI57" s="6">
        <v>0</v>
      </c>
      <c r="EJ57" s="18">
        <v>8.3000000000000007</v>
      </c>
      <c r="EK57" s="18">
        <v>8.3000000000000007</v>
      </c>
      <c r="EL57" s="18">
        <v>8.9000000000000021</v>
      </c>
      <c r="EM57" s="18">
        <v>9.9000000000000021</v>
      </c>
      <c r="EN57" s="18">
        <v>10.900000000000002</v>
      </c>
      <c r="EO57" s="18">
        <v>12.100000000000001</v>
      </c>
      <c r="EP57" s="18">
        <v>13.3</v>
      </c>
      <c r="EQ57" s="18">
        <v>14.600000000000001</v>
      </c>
      <c r="ER57" s="18">
        <v>16.3</v>
      </c>
      <c r="ES57" s="18">
        <v>17.900000000000002</v>
      </c>
      <c r="ET57" s="6">
        <v>0</v>
      </c>
      <c r="EU57" s="6">
        <v>0</v>
      </c>
      <c r="EV57" s="18">
        <v>2.8000000000000007</v>
      </c>
      <c r="EW57" s="18">
        <v>2.8000000000000007</v>
      </c>
      <c r="EX57" s="18">
        <v>3.9000000000000021</v>
      </c>
      <c r="EY57" s="18">
        <v>5.1000000000000014</v>
      </c>
      <c r="EZ57" s="18">
        <v>6.3000000000000007</v>
      </c>
      <c r="FA57" s="18">
        <v>7.1000000000000014</v>
      </c>
      <c r="FB57" s="18">
        <v>7.8000000000000007</v>
      </c>
      <c r="FC57" s="18">
        <v>8.8000000000000007</v>
      </c>
      <c r="FD57" s="18">
        <v>9.6000000000000014</v>
      </c>
      <c r="FE57" s="18">
        <v>10.600000000000001</v>
      </c>
      <c r="FF57" s="6">
        <v>0.94610804046217778</v>
      </c>
      <c r="FG57" s="6"/>
      <c r="FH57" s="6">
        <v>5.334716487312142</v>
      </c>
      <c r="FI57" s="6">
        <v>0</v>
      </c>
      <c r="FJ57" s="6">
        <v>0</v>
      </c>
      <c r="FK57" s="6" t="s">
        <v>234</v>
      </c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</row>
    <row r="58" spans="1:228" s="22" customFormat="1" x14ac:dyDescent="0.25">
      <c r="A58" s="10" t="s">
        <v>346</v>
      </c>
      <c r="B58" s="10" t="s">
        <v>347</v>
      </c>
      <c r="C58" s="10" t="s">
        <v>230</v>
      </c>
      <c r="D58" s="10" t="s">
        <v>332</v>
      </c>
      <c r="E58" s="10">
        <v>66</v>
      </c>
      <c r="F58" s="10">
        <v>66</v>
      </c>
      <c r="G58" s="10" t="s">
        <v>353</v>
      </c>
      <c r="H58" s="10" t="s">
        <v>233</v>
      </c>
      <c r="I58" s="10">
        <v>-37.747866999999999</v>
      </c>
      <c r="J58" s="10">
        <v>145.17151200000001</v>
      </c>
      <c r="K58" s="10">
        <v>-37.759069869999998</v>
      </c>
      <c r="L58" s="10">
        <v>145.07063669999999</v>
      </c>
      <c r="M58" s="10">
        <v>8621</v>
      </c>
      <c r="N58" s="10">
        <v>0.90234456772032656</v>
      </c>
      <c r="O58" s="10" t="s">
        <v>250</v>
      </c>
      <c r="P58" s="10" t="s">
        <v>354</v>
      </c>
      <c r="Q58" s="10"/>
      <c r="R58" s="10"/>
      <c r="S58" s="10"/>
      <c r="T58" s="10" t="s">
        <v>354</v>
      </c>
      <c r="U58" s="10"/>
      <c r="V58" s="11"/>
      <c r="W58" s="10" t="s">
        <v>354</v>
      </c>
      <c r="X58" s="10"/>
      <c r="Y58" s="10"/>
      <c r="Z58" s="10" t="s">
        <v>354</v>
      </c>
      <c r="AA58" s="10"/>
      <c r="AB58" s="19" t="s">
        <v>362</v>
      </c>
      <c r="AC58" s="19" t="s">
        <v>361</v>
      </c>
      <c r="AD58" s="19" t="s">
        <v>361</v>
      </c>
      <c r="AE58" s="19" t="s">
        <v>361</v>
      </c>
      <c r="AF58" s="10">
        <v>117.2</v>
      </c>
      <c r="AG58" s="10">
        <v>117.2</v>
      </c>
      <c r="AH58" s="10">
        <v>0</v>
      </c>
      <c r="AI58" s="10">
        <v>0</v>
      </c>
      <c r="AJ58" s="10">
        <v>0</v>
      </c>
      <c r="AK58" s="10">
        <v>0</v>
      </c>
      <c r="AL58" s="10">
        <v>0</v>
      </c>
      <c r="AM58" s="10">
        <v>0</v>
      </c>
      <c r="AN58" s="10">
        <v>0</v>
      </c>
      <c r="AO58" s="10">
        <v>0</v>
      </c>
      <c r="AP58" s="10">
        <v>0</v>
      </c>
      <c r="AQ58" s="10">
        <v>0</v>
      </c>
      <c r="AR58" s="10">
        <v>0</v>
      </c>
      <c r="AS58" s="10">
        <v>0</v>
      </c>
      <c r="AT58" s="10">
        <v>0</v>
      </c>
      <c r="AU58" s="10">
        <v>57.9</v>
      </c>
      <c r="AV58" s="10">
        <v>59.1</v>
      </c>
      <c r="AW58" s="10">
        <v>60.2</v>
      </c>
      <c r="AX58" s="10">
        <v>61.9</v>
      </c>
      <c r="AY58" s="10">
        <v>64.2</v>
      </c>
      <c r="AZ58" s="10">
        <v>67.2</v>
      </c>
      <c r="BA58" s="10">
        <v>70.599999999999994</v>
      </c>
      <c r="BB58" s="10">
        <v>74.599999999999994</v>
      </c>
      <c r="BC58" s="10">
        <v>78.3</v>
      </c>
      <c r="BD58" s="10">
        <v>82.1</v>
      </c>
      <c r="BE58" s="10">
        <v>63.3</v>
      </c>
      <c r="BF58" s="10">
        <v>64.3</v>
      </c>
      <c r="BG58" s="10">
        <v>65.5</v>
      </c>
      <c r="BH58" s="10">
        <v>67.3</v>
      </c>
      <c r="BI58" s="10">
        <v>69.8</v>
      </c>
      <c r="BJ58" s="10">
        <v>72.900000000000006</v>
      </c>
      <c r="BK58" s="10">
        <v>76.599999999999994</v>
      </c>
      <c r="BL58" s="10">
        <v>80.599999999999994</v>
      </c>
      <c r="BM58" s="10">
        <v>84.8</v>
      </c>
      <c r="BN58" s="10">
        <v>88.3</v>
      </c>
      <c r="BO58" s="20">
        <v>126.3</v>
      </c>
      <c r="BP58" s="20">
        <v>126.3</v>
      </c>
      <c r="BQ58" s="10">
        <v>0</v>
      </c>
      <c r="BR58" s="10">
        <v>0</v>
      </c>
      <c r="BS58" s="10">
        <v>0</v>
      </c>
      <c r="BT58" s="10">
        <v>0</v>
      </c>
      <c r="BU58" s="10">
        <v>0</v>
      </c>
      <c r="BV58" s="10">
        <v>0</v>
      </c>
      <c r="BW58" s="10">
        <v>0</v>
      </c>
      <c r="BX58" s="10">
        <v>0</v>
      </c>
      <c r="BY58" s="10">
        <v>0</v>
      </c>
      <c r="BZ58" s="10">
        <v>0</v>
      </c>
      <c r="CA58" s="10">
        <v>0</v>
      </c>
      <c r="CB58" s="10">
        <v>0</v>
      </c>
      <c r="CC58" s="10">
        <v>0</v>
      </c>
      <c r="CD58" s="10">
        <v>48.1</v>
      </c>
      <c r="CE58" s="10">
        <v>50.9</v>
      </c>
      <c r="CF58" s="10">
        <v>53.9</v>
      </c>
      <c r="CG58" s="10">
        <v>57.5</v>
      </c>
      <c r="CH58" s="10">
        <v>61.5</v>
      </c>
      <c r="CI58" s="10">
        <v>66.2</v>
      </c>
      <c r="CJ58" s="10">
        <v>71.599999999999994</v>
      </c>
      <c r="CK58" s="10">
        <v>75.8</v>
      </c>
      <c r="CL58" s="10">
        <v>79.900000000000006</v>
      </c>
      <c r="CM58" s="10">
        <v>83.8</v>
      </c>
      <c r="CN58" s="10">
        <v>52.8</v>
      </c>
      <c r="CO58" s="10">
        <v>55.8</v>
      </c>
      <c r="CP58" s="10">
        <v>58.5</v>
      </c>
      <c r="CQ58" s="10">
        <v>61.8</v>
      </c>
      <c r="CR58" s="10">
        <v>66</v>
      </c>
      <c r="CS58" s="10">
        <v>70.599999999999994</v>
      </c>
      <c r="CT58" s="10">
        <v>76.3</v>
      </c>
      <c r="CU58" s="10">
        <v>80.7</v>
      </c>
      <c r="CV58" s="10">
        <v>84.9</v>
      </c>
      <c r="CW58" s="10">
        <v>88.9</v>
      </c>
      <c r="CX58" s="10">
        <v>10</v>
      </c>
      <c r="CY58" s="10">
        <v>11.412561802911782</v>
      </c>
      <c r="CZ58" s="10">
        <v>13.773781486272847</v>
      </c>
      <c r="DA58" s="10">
        <v>16.430153630054029</v>
      </c>
      <c r="DB58" s="10">
        <v>20.365519768989127</v>
      </c>
      <c r="DC58" s="10">
        <v>26.170184823918405</v>
      </c>
      <c r="DD58" s="10">
        <v>6.7066254603584301E-3</v>
      </c>
      <c r="DE58" s="10">
        <v>1.0566260386678451E-2</v>
      </c>
      <c r="DF58" s="10">
        <v>1.6269889857763672E-2</v>
      </c>
      <c r="DG58" s="10">
        <v>2.9968712519904253E-2</v>
      </c>
      <c r="DH58" s="10">
        <v>0.30636836330197165</v>
      </c>
      <c r="DI58" s="10">
        <v>6.2475873642430102</v>
      </c>
      <c r="DJ58" s="10">
        <v>51.367547881522164</v>
      </c>
      <c r="DK58" s="10">
        <v>170.67389097555332</v>
      </c>
      <c r="DL58" s="10">
        <v>367.97192755122228</v>
      </c>
      <c r="DM58" s="10">
        <v>627.9027209246583</v>
      </c>
      <c r="DN58" s="10">
        <v>9</v>
      </c>
      <c r="DO58" s="10">
        <v>11</v>
      </c>
      <c r="DP58" s="10">
        <v>12</v>
      </c>
      <c r="DQ58" s="10">
        <v>16.5</v>
      </c>
      <c r="DR58" s="10">
        <v>35.5</v>
      </c>
      <c r="DS58" s="10">
        <v>49.5</v>
      </c>
      <c r="DT58" s="10">
        <v>82.5</v>
      </c>
      <c r="DU58" s="10">
        <v>96</v>
      </c>
      <c r="DV58" s="10">
        <v>117</v>
      </c>
      <c r="DW58" s="10">
        <v>132</v>
      </c>
      <c r="DX58" s="10">
        <v>301.83838546889149</v>
      </c>
      <c r="DY58" s="10">
        <v>475.54511496285033</v>
      </c>
      <c r="DZ58" s="10">
        <v>732.24266293851178</v>
      </c>
      <c r="EA58" s="10">
        <v>1348.7718756708109</v>
      </c>
      <c r="EB58" s="10">
        <v>13788.414558768536</v>
      </c>
      <c r="EC58" s="10">
        <v>281178.91691512091</v>
      </c>
      <c r="ED58" s="10">
        <v>2311847.8599557867</v>
      </c>
      <c r="EE58" s="10">
        <v>7681349.1372457528</v>
      </c>
      <c r="EF58" s="10">
        <v>16560944.571370309</v>
      </c>
      <c r="EG58" s="10">
        <v>28259389.857935172</v>
      </c>
      <c r="EH58" s="10">
        <v>0</v>
      </c>
      <c r="EI58" s="10">
        <v>0</v>
      </c>
      <c r="EJ58" s="21">
        <v>11.599999999999994</v>
      </c>
      <c r="EK58" s="21">
        <v>14</v>
      </c>
      <c r="EL58" s="21">
        <v>16.699999999999989</v>
      </c>
      <c r="EM58" s="21">
        <v>20.699999999999989</v>
      </c>
      <c r="EN58" s="21">
        <v>26.599999999999994</v>
      </c>
      <c r="EO58" s="21">
        <v>33.599999999999994</v>
      </c>
      <c r="EP58" s="21">
        <v>42.199999999999989</v>
      </c>
      <c r="EQ58" s="21">
        <v>52.900000000000006</v>
      </c>
      <c r="ER58" s="21">
        <v>60.5</v>
      </c>
      <c r="ES58" s="21">
        <v>69</v>
      </c>
      <c r="ET58" s="10">
        <v>0</v>
      </c>
      <c r="EU58" s="10">
        <v>0</v>
      </c>
      <c r="EV58" s="21">
        <v>0</v>
      </c>
      <c r="EW58" s="21">
        <v>0</v>
      </c>
      <c r="EX58" s="21">
        <v>0</v>
      </c>
      <c r="EY58" s="21">
        <v>6.6000000000000085</v>
      </c>
      <c r="EZ58" s="21">
        <v>15.800000000000011</v>
      </c>
      <c r="FA58" s="21">
        <v>26</v>
      </c>
      <c r="FB58" s="21">
        <v>39.900000000000006</v>
      </c>
      <c r="FC58" s="21">
        <v>50.300000000000011</v>
      </c>
      <c r="FD58" s="21">
        <v>59</v>
      </c>
      <c r="FE58" s="21">
        <v>68.800000000000011</v>
      </c>
      <c r="FF58" s="10">
        <v>0.98384153473377478</v>
      </c>
      <c r="FG58" s="10"/>
      <c r="FH58" s="10">
        <v>0</v>
      </c>
      <c r="FI58" s="10">
        <v>0</v>
      </c>
      <c r="FJ58" s="10">
        <v>0</v>
      </c>
      <c r="FK58" s="10" t="s">
        <v>234</v>
      </c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10"/>
      <c r="FW58" s="10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</row>
    <row r="59" spans="1:228" s="22" customFormat="1" x14ac:dyDescent="0.25">
      <c r="A59" s="10" t="s">
        <v>346</v>
      </c>
      <c r="B59" s="10" t="s">
        <v>348</v>
      </c>
      <c r="C59" s="10" t="s">
        <v>230</v>
      </c>
      <c r="D59" s="10" t="s">
        <v>332</v>
      </c>
      <c r="E59" s="10">
        <v>66</v>
      </c>
      <c r="F59" s="10">
        <v>66</v>
      </c>
      <c r="G59" s="10" t="s">
        <v>353</v>
      </c>
      <c r="H59" s="10" t="s">
        <v>233</v>
      </c>
      <c r="I59" s="10">
        <v>-37.747866999999999</v>
      </c>
      <c r="J59" s="10">
        <v>145.17151200000001</v>
      </c>
      <c r="K59" s="10">
        <v>-37.759069869999998</v>
      </c>
      <c r="L59" s="10">
        <v>145.07063669999999</v>
      </c>
      <c r="M59" s="10">
        <v>8621</v>
      </c>
      <c r="N59" s="10">
        <v>0.90234456772032656</v>
      </c>
      <c r="O59" s="10" t="s">
        <v>250</v>
      </c>
      <c r="P59" s="10" t="s">
        <v>354</v>
      </c>
      <c r="Q59" s="10"/>
      <c r="R59" s="10"/>
      <c r="S59" s="10"/>
      <c r="T59" s="10" t="s">
        <v>354</v>
      </c>
      <c r="U59" s="10"/>
      <c r="V59" s="11"/>
      <c r="W59" s="10" t="s">
        <v>354</v>
      </c>
      <c r="X59" s="10"/>
      <c r="Y59" s="10"/>
      <c r="Z59" s="10" t="s">
        <v>354</v>
      </c>
      <c r="AA59" s="10"/>
      <c r="AB59" s="19" t="s">
        <v>362</v>
      </c>
      <c r="AC59" s="19" t="s">
        <v>361</v>
      </c>
      <c r="AD59" s="19" t="s">
        <v>361</v>
      </c>
      <c r="AE59" s="19" t="s">
        <v>361</v>
      </c>
      <c r="AF59" s="10">
        <v>106.9</v>
      </c>
      <c r="AG59" s="10">
        <v>106.9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</v>
      </c>
      <c r="AQ59" s="10">
        <v>0</v>
      </c>
      <c r="AR59" s="10">
        <v>0</v>
      </c>
      <c r="AS59" s="10">
        <v>0</v>
      </c>
      <c r="AT59" s="10">
        <v>0</v>
      </c>
      <c r="AU59" s="10">
        <v>45.2</v>
      </c>
      <c r="AV59" s="10">
        <v>46.3</v>
      </c>
      <c r="AW59" s="10">
        <v>47.3</v>
      </c>
      <c r="AX59" s="10">
        <v>48.9</v>
      </c>
      <c r="AY59" s="10">
        <v>51</v>
      </c>
      <c r="AZ59" s="10">
        <v>53.7</v>
      </c>
      <c r="BA59" s="10">
        <v>56.7</v>
      </c>
      <c r="BB59" s="10">
        <v>60.2</v>
      </c>
      <c r="BC59" s="10">
        <v>63.5</v>
      </c>
      <c r="BD59" s="10">
        <v>66.8</v>
      </c>
      <c r="BE59" s="10">
        <v>49.6</v>
      </c>
      <c r="BF59" s="10">
        <v>50.5</v>
      </c>
      <c r="BG59" s="10">
        <v>51.6</v>
      </c>
      <c r="BH59" s="10">
        <v>53.3</v>
      </c>
      <c r="BI59" s="10">
        <v>55.5</v>
      </c>
      <c r="BJ59" s="10">
        <v>58.3</v>
      </c>
      <c r="BK59" s="10">
        <v>61.6</v>
      </c>
      <c r="BL59" s="10">
        <v>65.099999999999994</v>
      </c>
      <c r="BM59" s="10">
        <v>68.8</v>
      </c>
      <c r="BN59" s="10">
        <v>71.900000000000006</v>
      </c>
      <c r="BO59" s="20">
        <v>108.6</v>
      </c>
      <c r="BP59" s="20">
        <v>108.6</v>
      </c>
      <c r="BQ59" s="10">
        <v>0</v>
      </c>
      <c r="BR59" s="10">
        <v>0</v>
      </c>
      <c r="BS59" s="10">
        <v>0</v>
      </c>
      <c r="BT59" s="10">
        <v>0</v>
      </c>
      <c r="BU59" s="10">
        <v>0</v>
      </c>
      <c r="BV59" s="10">
        <v>0</v>
      </c>
      <c r="BW59" s="10">
        <v>0</v>
      </c>
      <c r="BX59" s="10">
        <v>0</v>
      </c>
      <c r="BY59" s="10">
        <v>0</v>
      </c>
      <c r="BZ59" s="10">
        <v>0</v>
      </c>
      <c r="CA59" s="10">
        <v>0</v>
      </c>
      <c r="CB59" s="10">
        <v>0</v>
      </c>
      <c r="CC59" s="10">
        <v>0</v>
      </c>
      <c r="CD59" s="10">
        <v>37.6</v>
      </c>
      <c r="CE59" s="10">
        <v>39.9</v>
      </c>
      <c r="CF59" s="10">
        <v>42.4</v>
      </c>
      <c r="CG59" s="10">
        <v>45.5</v>
      </c>
      <c r="CH59" s="10">
        <v>49</v>
      </c>
      <c r="CI59" s="10">
        <v>53.2</v>
      </c>
      <c r="CJ59" s="10">
        <v>57.9</v>
      </c>
      <c r="CK59" s="10">
        <v>61.7</v>
      </c>
      <c r="CL59" s="10">
        <v>65.400000000000006</v>
      </c>
      <c r="CM59" s="10">
        <v>68.900000000000006</v>
      </c>
      <c r="CN59" s="10">
        <v>41.3</v>
      </c>
      <c r="CO59" s="10">
        <v>43.6</v>
      </c>
      <c r="CP59" s="10">
        <v>45.8</v>
      </c>
      <c r="CQ59" s="10">
        <v>48.5</v>
      </c>
      <c r="CR59" s="10">
        <v>52.2</v>
      </c>
      <c r="CS59" s="10">
        <v>56.2</v>
      </c>
      <c r="CT59" s="10">
        <v>61.4</v>
      </c>
      <c r="CU59" s="10">
        <v>65.3</v>
      </c>
      <c r="CV59" s="10">
        <v>69</v>
      </c>
      <c r="CW59" s="10">
        <v>72.599999999999994</v>
      </c>
      <c r="CX59" s="10">
        <v>10</v>
      </c>
      <c r="CY59" s="10">
        <v>11.412561802911782</v>
      </c>
      <c r="CZ59" s="10">
        <v>13.773781486272847</v>
      </c>
      <c r="DA59" s="10">
        <v>16.430153630054029</v>
      </c>
      <c r="DB59" s="10">
        <v>20.365519768989127</v>
      </c>
      <c r="DC59" s="10">
        <v>26.170184823918405</v>
      </c>
      <c r="DD59" s="10">
        <v>6.7066254603584301E-3</v>
      </c>
      <c r="DE59" s="10">
        <v>1.0566260386678451E-2</v>
      </c>
      <c r="DF59" s="10">
        <v>1.6269889857763672E-2</v>
      </c>
      <c r="DG59" s="10">
        <v>2.9968712519904253E-2</v>
      </c>
      <c r="DH59" s="10">
        <v>0.30636836330197165</v>
      </c>
      <c r="DI59" s="10">
        <v>6.2475873642430102</v>
      </c>
      <c r="DJ59" s="10">
        <v>51.367547881522164</v>
      </c>
      <c r="DK59" s="10">
        <v>170.67389097555332</v>
      </c>
      <c r="DL59" s="10">
        <v>367.97192755122228</v>
      </c>
      <c r="DM59" s="10">
        <v>627.9027209246583</v>
      </c>
      <c r="DN59" s="10">
        <v>9</v>
      </c>
      <c r="DO59" s="10">
        <v>11</v>
      </c>
      <c r="DP59" s="10">
        <v>12</v>
      </c>
      <c r="DQ59" s="10">
        <v>16.5</v>
      </c>
      <c r="DR59" s="10">
        <v>35.5</v>
      </c>
      <c r="DS59" s="10">
        <v>49.5</v>
      </c>
      <c r="DT59" s="10">
        <v>82.5</v>
      </c>
      <c r="DU59" s="10">
        <v>96</v>
      </c>
      <c r="DV59" s="10">
        <v>117</v>
      </c>
      <c r="DW59" s="10">
        <v>132</v>
      </c>
      <c r="DX59" s="10">
        <v>301.83838546889149</v>
      </c>
      <c r="DY59" s="10">
        <v>475.54511496285033</v>
      </c>
      <c r="DZ59" s="10">
        <v>732.24266293851178</v>
      </c>
      <c r="EA59" s="10">
        <v>1348.7718756708109</v>
      </c>
      <c r="EB59" s="10">
        <v>13788.414558768536</v>
      </c>
      <c r="EC59" s="10">
        <v>281178.91691512091</v>
      </c>
      <c r="ED59" s="10">
        <v>2311847.8599557867</v>
      </c>
      <c r="EE59" s="10">
        <v>7681349.1372457528</v>
      </c>
      <c r="EF59" s="10">
        <v>16560944.571370309</v>
      </c>
      <c r="EG59" s="10">
        <v>28259389.857935172</v>
      </c>
      <c r="EH59" s="10">
        <v>0</v>
      </c>
      <c r="EI59" s="10">
        <v>0</v>
      </c>
      <c r="EJ59" s="21">
        <v>11.599999999999994</v>
      </c>
      <c r="EK59" s="21">
        <v>14</v>
      </c>
      <c r="EL59" s="21">
        <v>16.699999999999989</v>
      </c>
      <c r="EM59" s="21">
        <v>20.699999999999989</v>
      </c>
      <c r="EN59" s="21">
        <v>26.599999999999994</v>
      </c>
      <c r="EO59" s="21">
        <v>33.599999999999994</v>
      </c>
      <c r="EP59" s="21">
        <v>42.199999999999989</v>
      </c>
      <c r="EQ59" s="21">
        <v>52.900000000000006</v>
      </c>
      <c r="ER59" s="21">
        <v>60.5</v>
      </c>
      <c r="ES59" s="21">
        <v>69</v>
      </c>
      <c r="ET59" s="10">
        <v>0</v>
      </c>
      <c r="EU59" s="10">
        <v>0</v>
      </c>
      <c r="EV59" s="21">
        <v>0</v>
      </c>
      <c r="EW59" s="21">
        <v>0</v>
      </c>
      <c r="EX59" s="21">
        <v>0</v>
      </c>
      <c r="EY59" s="21">
        <v>6.6000000000000085</v>
      </c>
      <c r="EZ59" s="21">
        <v>15.800000000000011</v>
      </c>
      <c r="FA59" s="21">
        <v>26</v>
      </c>
      <c r="FB59" s="21">
        <v>39.900000000000006</v>
      </c>
      <c r="FC59" s="21">
        <v>50.300000000000011</v>
      </c>
      <c r="FD59" s="21">
        <v>59</v>
      </c>
      <c r="FE59" s="21">
        <v>68.800000000000011</v>
      </c>
      <c r="FF59" s="10">
        <v>0.98384153473377478</v>
      </c>
      <c r="FG59" s="10"/>
      <c r="FH59" s="10">
        <v>0</v>
      </c>
      <c r="FI59" s="10">
        <v>0</v>
      </c>
      <c r="FJ59" s="10">
        <v>0</v>
      </c>
      <c r="FK59" s="10" t="s">
        <v>234</v>
      </c>
      <c r="FL59" s="10"/>
      <c r="FM59" s="10"/>
      <c r="FN59" s="10"/>
      <c r="FO59" s="10"/>
      <c r="FP59" s="10"/>
      <c r="FQ59" s="10"/>
      <c r="FR59" s="10"/>
      <c r="FS59" s="10"/>
      <c r="FT59" s="10"/>
      <c r="FU59" s="10"/>
      <c r="FV59" s="10"/>
      <c r="FW59" s="10"/>
      <c r="FX59" s="10"/>
      <c r="FY59" s="10"/>
      <c r="FZ59" s="10"/>
      <c r="GA59" s="10"/>
      <c r="GB59" s="10"/>
      <c r="GC59" s="10"/>
      <c r="GD59" s="10"/>
      <c r="GE59" s="10"/>
      <c r="GF59" s="10"/>
      <c r="GG59" s="10"/>
      <c r="GH59" s="10"/>
      <c r="GI59" s="10"/>
      <c r="GJ59" s="10"/>
      <c r="GK59" s="10"/>
      <c r="GL59" s="10"/>
      <c r="GM59" s="10"/>
      <c r="GN59" s="10"/>
      <c r="GO59" s="10"/>
      <c r="GP59" s="10"/>
      <c r="GQ59" s="10"/>
      <c r="GR59" s="10"/>
      <c r="GS59" s="10"/>
      <c r="GT59" s="10"/>
      <c r="GU59" s="10"/>
      <c r="GV59" s="10"/>
      <c r="GW59" s="10"/>
      <c r="GX59" s="10"/>
      <c r="GY59" s="10"/>
      <c r="GZ59" s="10"/>
      <c r="HA59" s="10"/>
      <c r="HB59" s="10"/>
      <c r="HC59" s="10"/>
      <c r="HD59" s="10"/>
      <c r="HE59" s="10"/>
      <c r="HF59" s="10"/>
      <c r="HG59" s="10"/>
      <c r="HH59" s="10"/>
      <c r="HI59" s="10"/>
      <c r="HJ59" s="10"/>
      <c r="HK59" s="10"/>
      <c r="HL59" s="10"/>
      <c r="HM59" s="10"/>
      <c r="HN59" s="10"/>
      <c r="HO59" s="10"/>
      <c r="HP59" s="10"/>
      <c r="HQ59" s="10"/>
      <c r="HR59" s="10"/>
      <c r="HS59" s="10"/>
      <c r="HT59" s="10"/>
    </row>
    <row r="60" spans="1:228" x14ac:dyDescent="0.25">
      <c r="A60" s="6" t="s">
        <v>356</v>
      </c>
      <c r="B60" s="6" t="s">
        <v>357</v>
      </c>
      <c r="C60" s="6" t="s">
        <v>230</v>
      </c>
      <c r="D60" s="6" t="s">
        <v>332</v>
      </c>
      <c r="E60" s="6">
        <v>66</v>
      </c>
      <c r="F60" s="6">
        <v>66</v>
      </c>
      <c r="G60" s="6" t="s">
        <v>355</v>
      </c>
      <c r="H60" s="6" t="s">
        <v>233</v>
      </c>
      <c r="I60" s="6">
        <v>-37.692340000000002</v>
      </c>
      <c r="J60" s="6">
        <v>145.00861800000001</v>
      </c>
      <c r="K60" s="6">
        <v>-37.729534999999998</v>
      </c>
      <c r="L60" s="6">
        <v>145.067959</v>
      </c>
      <c r="M60" s="6">
        <v>15302</v>
      </c>
      <c r="N60" s="6">
        <v>0.95655435394136401</v>
      </c>
      <c r="O60" s="6" t="s">
        <v>250</v>
      </c>
      <c r="P60" s="10" t="s">
        <v>359</v>
      </c>
      <c r="Q60" s="10"/>
      <c r="R60" s="10"/>
      <c r="S60" s="10"/>
      <c r="T60" s="10" t="s">
        <v>359</v>
      </c>
      <c r="U60" s="10">
        <v>0.3</v>
      </c>
      <c r="V60" s="10">
        <v>0.3</v>
      </c>
      <c r="W60" s="10" t="s">
        <v>360</v>
      </c>
      <c r="X60" s="10" t="s">
        <v>359</v>
      </c>
      <c r="Y60" s="10"/>
      <c r="Z60" s="11">
        <v>46692</v>
      </c>
      <c r="AA60" s="6"/>
      <c r="AB60" s="13" t="s">
        <v>362</v>
      </c>
      <c r="AC60" s="13" t="s">
        <v>361</v>
      </c>
      <c r="AD60" s="13" t="s">
        <v>361</v>
      </c>
      <c r="AE60" s="13" t="s">
        <v>361</v>
      </c>
      <c r="AF60" s="6">
        <v>117.2</v>
      </c>
      <c r="AG60" s="6">
        <v>117.2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70.099999999999994</v>
      </c>
      <c r="AV60" s="6">
        <v>74.099999999999994</v>
      </c>
      <c r="AW60" s="6">
        <v>80.7</v>
      </c>
      <c r="AX60" s="6">
        <v>81.8</v>
      </c>
      <c r="AY60" s="6">
        <v>82.9</v>
      </c>
      <c r="AZ60" s="6">
        <v>84.6</v>
      </c>
      <c r="BA60" s="6">
        <v>86.3</v>
      </c>
      <c r="BB60" s="6">
        <v>90.8</v>
      </c>
      <c r="BC60" s="6">
        <v>92.8</v>
      </c>
      <c r="BD60" s="6">
        <v>94.8</v>
      </c>
      <c r="BE60" s="6">
        <v>75</v>
      </c>
      <c r="BF60" s="6">
        <v>79.2</v>
      </c>
      <c r="BG60" s="6">
        <v>85.9</v>
      </c>
      <c r="BH60" s="6">
        <v>87</v>
      </c>
      <c r="BI60" s="6">
        <v>88.3</v>
      </c>
      <c r="BJ60" s="6">
        <v>90</v>
      </c>
      <c r="BK60" s="6">
        <v>92</v>
      </c>
      <c r="BL60" s="6">
        <v>96.6</v>
      </c>
      <c r="BM60" s="6">
        <v>98.9</v>
      </c>
      <c r="BN60" s="6">
        <v>101</v>
      </c>
      <c r="BO60" s="12">
        <v>126.3</v>
      </c>
      <c r="BP60" s="12">
        <v>126.3</v>
      </c>
      <c r="BQ60" s="6">
        <v>0</v>
      </c>
      <c r="BR60" s="6">
        <v>0</v>
      </c>
      <c r="BS60" s="6">
        <v>0</v>
      </c>
      <c r="BT60" s="6">
        <v>0</v>
      </c>
      <c r="BU60" s="6">
        <v>0</v>
      </c>
      <c r="BV60" s="6">
        <v>0</v>
      </c>
      <c r="BW60" s="6">
        <v>0</v>
      </c>
      <c r="BX60" s="6">
        <v>0</v>
      </c>
      <c r="BY60" s="6">
        <v>0</v>
      </c>
      <c r="BZ60" s="6">
        <v>0</v>
      </c>
      <c r="CA60" s="6">
        <v>0</v>
      </c>
      <c r="CB60" s="6">
        <v>0</v>
      </c>
      <c r="CC60" s="6">
        <v>0</v>
      </c>
      <c r="CD60" s="6">
        <v>59.1</v>
      </c>
      <c r="CE60" s="6">
        <v>64.400000000000006</v>
      </c>
      <c r="CF60" s="6">
        <v>72</v>
      </c>
      <c r="CG60" s="6">
        <v>73.900000000000006</v>
      </c>
      <c r="CH60" s="6">
        <v>75.3</v>
      </c>
      <c r="CI60" s="6">
        <v>77</v>
      </c>
      <c r="CJ60" s="6">
        <v>78.5</v>
      </c>
      <c r="CK60" s="6">
        <v>82.7</v>
      </c>
      <c r="CL60" s="6">
        <v>84.4</v>
      </c>
      <c r="CM60" s="6">
        <v>85.9</v>
      </c>
      <c r="CN60" s="6">
        <v>64</v>
      </c>
      <c r="CO60" s="6">
        <v>69.5</v>
      </c>
      <c r="CP60" s="6">
        <v>77.3</v>
      </c>
      <c r="CQ60" s="6">
        <v>79.3</v>
      </c>
      <c r="CR60" s="6">
        <v>80.8</v>
      </c>
      <c r="CS60" s="6">
        <v>82.5</v>
      </c>
      <c r="CT60" s="6">
        <v>84.1</v>
      </c>
      <c r="CU60" s="6">
        <v>88.4</v>
      </c>
      <c r="CV60" s="6">
        <v>90</v>
      </c>
      <c r="CW60" s="6">
        <v>91.6</v>
      </c>
      <c r="CX60" s="6">
        <v>10</v>
      </c>
      <c r="CY60" s="6">
        <v>9.1360711405950816</v>
      </c>
      <c r="CZ60" s="6">
        <v>16.186734738228235</v>
      </c>
      <c r="DA60" s="6">
        <v>28.004044148345788</v>
      </c>
      <c r="DB60" s="6">
        <v>30.089451691307701</v>
      </c>
      <c r="DC60" s="6">
        <v>32.274164355363034</v>
      </c>
      <c r="DD60" s="6">
        <v>3.0316151698437E-3</v>
      </c>
      <c r="DE60" s="6">
        <v>1.8644620378958702E-2</v>
      </c>
      <c r="DF60" s="6">
        <v>1.009504314186082</v>
      </c>
      <c r="DG60" s="6">
        <v>1.4464070844170944</v>
      </c>
      <c r="DH60" s="6">
        <v>3.5171112007628955</v>
      </c>
      <c r="DI60" s="6">
        <v>10.032088454573636</v>
      </c>
      <c r="DJ60" s="6">
        <v>26.628408291832052</v>
      </c>
      <c r="DK60" s="6">
        <v>79.176359214475042</v>
      </c>
      <c r="DL60" s="6">
        <v>145.4939359895871</v>
      </c>
      <c r="DM60" s="6">
        <v>214.82541248625958</v>
      </c>
      <c r="DN60" s="6">
        <v>6</v>
      </c>
      <c r="DO60" s="6">
        <v>15.5</v>
      </c>
      <c r="DP60" s="6">
        <v>44.5</v>
      </c>
      <c r="DQ60" s="6">
        <v>57</v>
      </c>
      <c r="DR60" s="6">
        <v>59.5</v>
      </c>
      <c r="DS60" s="6">
        <v>73</v>
      </c>
      <c r="DT60" s="6">
        <v>91.5</v>
      </c>
      <c r="DU60" s="6">
        <v>134</v>
      </c>
      <c r="DV60" s="6">
        <v>153.5</v>
      </c>
      <c r="DW60" s="6">
        <v>170.5</v>
      </c>
      <c r="DX60" s="6">
        <v>131.77521658759611</v>
      </c>
      <c r="DY60" s="6">
        <v>810.42571401219789</v>
      </c>
      <c r="DZ60" s="6">
        <v>43880.124024726429</v>
      </c>
      <c r="EA60" s="6">
        <v>62870.976738357844</v>
      </c>
      <c r="EB60" s="6">
        <v>152878.27256356078</v>
      </c>
      <c r="EC60" s="6">
        <v>436064.7888549522</v>
      </c>
      <c r="ED60" s="6">
        <v>1157457.0232210639</v>
      </c>
      <c r="EE60" s="6">
        <v>3441558.8059755866</v>
      </c>
      <c r="EF60" s="6">
        <v>6324184.9156593829</v>
      </c>
      <c r="EG60" s="6">
        <v>9337816.2045402452</v>
      </c>
      <c r="EH60" s="6">
        <v>0</v>
      </c>
      <c r="EI60" s="6">
        <v>0</v>
      </c>
      <c r="EJ60" s="18">
        <v>9.2000000000000028</v>
      </c>
      <c r="EK60" s="18">
        <v>16.299999999999997</v>
      </c>
      <c r="EL60" s="18">
        <v>28.200000000000003</v>
      </c>
      <c r="EM60" s="18">
        <v>30.299999999999997</v>
      </c>
      <c r="EN60" s="18">
        <v>32.499999999999986</v>
      </c>
      <c r="EO60" s="18">
        <v>35.799999999999997</v>
      </c>
      <c r="EP60" s="18">
        <v>39.700000000000003</v>
      </c>
      <c r="EQ60" s="18">
        <v>47.899999999999991</v>
      </c>
      <c r="ER60" s="18">
        <v>51.2</v>
      </c>
      <c r="ES60" s="18">
        <v>54.899999999999991</v>
      </c>
      <c r="ET60" s="6">
        <v>0</v>
      </c>
      <c r="EU60" s="6">
        <v>0</v>
      </c>
      <c r="EV60" s="18">
        <v>0</v>
      </c>
      <c r="EW60" s="18">
        <v>0</v>
      </c>
      <c r="EX60" s="18">
        <v>0.79999999999999716</v>
      </c>
      <c r="EY60" s="18">
        <v>4.2999999999999972</v>
      </c>
      <c r="EZ60" s="18">
        <v>6.8999999999999915</v>
      </c>
      <c r="FA60" s="18">
        <v>9.8999999999999915</v>
      </c>
      <c r="FB60" s="18">
        <v>12.700000000000003</v>
      </c>
      <c r="FC60" s="18">
        <v>20.000000000000014</v>
      </c>
      <c r="FD60" s="18">
        <v>23.399999999999991</v>
      </c>
      <c r="FE60" s="18">
        <v>25.799999999999997</v>
      </c>
      <c r="FF60" s="6">
        <v>0.99305121093424764</v>
      </c>
      <c r="FG60" s="6"/>
      <c r="FH60" s="6">
        <v>5.5252420761447176</v>
      </c>
      <c r="FI60" s="6">
        <v>0</v>
      </c>
      <c r="FJ60" s="6">
        <v>0</v>
      </c>
      <c r="FK60" s="6" t="s">
        <v>234</v>
      </c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</row>
    <row r="61" spans="1:228" x14ac:dyDescent="0.25">
      <c r="A61" s="6" t="s">
        <v>356</v>
      </c>
      <c r="B61" s="6" t="s">
        <v>358</v>
      </c>
      <c r="C61" s="6" t="s">
        <v>230</v>
      </c>
      <c r="D61" s="6" t="s">
        <v>332</v>
      </c>
      <c r="E61" s="6">
        <v>66</v>
      </c>
      <c r="F61" s="6">
        <v>66</v>
      </c>
      <c r="G61" s="6" t="s">
        <v>355</v>
      </c>
      <c r="H61" s="6" t="s">
        <v>233</v>
      </c>
      <c r="I61" s="6">
        <v>-37.692340000000002</v>
      </c>
      <c r="J61" s="6">
        <v>145.00861800000001</v>
      </c>
      <c r="K61" s="6">
        <v>-37.729534999999998</v>
      </c>
      <c r="L61" s="6">
        <v>145.067959</v>
      </c>
      <c r="M61" s="6">
        <v>15302</v>
      </c>
      <c r="N61" s="6">
        <v>0.95655435394136401</v>
      </c>
      <c r="O61" s="6" t="s">
        <v>250</v>
      </c>
      <c r="P61" s="10" t="s">
        <v>359</v>
      </c>
      <c r="Q61" s="10"/>
      <c r="R61" s="10"/>
      <c r="S61" s="10"/>
      <c r="T61" s="10" t="s">
        <v>359</v>
      </c>
      <c r="U61" s="10">
        <v>0.3</v>
      </c>
      <c r="V61" s="10">
        <v>0.3</v>
      </c>
      <c r="W61" s="10" t="s">
        <v>360</v>
      </c>
      <c r="X61" s="10" t="s">
        <v>359</v>
      </c>
      <c r="Y61" s="10"/>
      <c r="Z61" s="11">
        <v>46692</v>
      </c>
      <c r="AA61" s="6"/>
      <c r="AB61" s="13" t="s">
        <v>362</v>
      </c>
      <c r="AC61" s="13" t="s">
        <v>361</v>
      </c>
      <c r="AD61" s="13" t="s">
        <v>361</v>
      </c>
      <c r="AE61" s="13" t="s">
        <v>361</v>
      </c>
      <c r="AF61" s="6">
        <v>117.2</v>
      </c>
      <c r="AG61" s="6">
        <v>117.2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46.6</v>
      </c>
      <c r="AV61" s="6">
        <v>49.1</v>
      </c>
      <c r="AW61" s="6">
        <v>53.5</v>
      </c>
      <c r="AX61" s="6">
        <v>54.2</v>
      </c>
      <c r="AY61" s="6">
        <v>55</v>
      </c>
      <c r="AZ61" s="6">
        <v>56</v>
      </c>
      <c r="BA61" s="6">
        <v>57</v>
      </c>
      <c r="BB61" s="6">
        <v>59.9</v>
      </c>
      <c r="BC61" s="6">
        <v>61</v>
      </c>
      <c r="BD61" s="6">
        <v>62.2</v>
      </c>
      <c r="BE61" s="6">
        <v>49.9</v>
      </c>
      <c r="BF61" s="6">
        <v>52.4</v>
      </c>
      <c r="BG61" s="6">
        <v>56.9</v>
      </c>
      <c r="BH61" s="6">
        <v>57.7</v>
      </c>
      <c r="BI61" s="6">
        <v>58.6</v>
      </c>
      <c r="BJ61" s="6">
        <v>59.7</v>
      </c>
      <c r="BK61" s="6">
        <v>61</v>
      </c>
      <c r="BL61" s="6">
        <v>63.9</v>
      </c>
      <c r="BM61" s="6">
        <v>65.2</v>
      </c>
      <c r="BN61" s="6">
        <v>66.400000000000006</v>
      </c>
      <c r="BO61" s="12">
        <v>126.3</v>
      </c>
      <c r="BP61" s="12">
        <v>126.3</v>
      </c>
      <c r="BQ61" s="6">
        <v>0</v>
      </c>
      <c r="BR61" s="6">
        <v>0</v>
      </c>
      <c r="BS61" s="6">
        <v>0</v>
      </c>
      <c r="BT61" s="6">
        <v>0</v>
      </c>
      <c r="BU61" s="6">
        <v>0</v>
      </c>
      <c r="BV61" s="6">
        <v>0</v>
      </c>
      <c r="BW61" s="6">
        <v>0</v>
      </c>
      <c r="BX61" s="6">
        <v>0</v>
      </c>
      <c r="BY61" s="6">
        <v>0</v>
      </c>
      <c r="BZ61" s="6">
        <v>0</v>
      </c>
      <c r="CA61" s="6">
        <v>0</v>
      </c>
      <c r="CB61" s="6">
        <v>0</v>
      </c>
      <c r="CC61" s="6">
        <v>0</v>
      </c>
      <c r="CD61" s="6">
        <v>37.700000000000003</v>
      </c>
      <c r="CE61" s="6">
        <v>40.700000000000003</v>
      </c>
      <c r="CF61" s="6">
        <v>45.5</v>
      </c>
      <c r="CG61" s="6">
        <v>46.7</v>
      </c>
      <c r="CH61" s="6">
        <v>47.6</v>
      </c>
      <c r="CI61" s="6">
        <v>48.6</v>
      </c>
      <c r="CJ61" s="6">
        <v>49.6</v>
      </c>
      <c r="CK61" s="6">
        <v>52.2</v>
      </c>
      <c r="CL61" s="6">
        <v>53.3</v>
      </c>
      <c r="CM61" s="6">
        <v>54.3</v>
      </c>
      <c r="CN61" s="6">
        <v>40.299999999999997</v>
      </c>
      <c r="CO61" s="6">
        <v>43.4</v>
      </c>
      <c r="CP61" s="6">
        <v>48.3</v>
      </c>
      <c r="CQ61" s="6">
        <v>49.5</v>
      </c>
      <c r="CR61" s="6">
        <v>50.4</v>
      </c>
      <c r="CS61" s="6">
        <v>51.5</v>
      </c>
      <c r="CT61" s="6">
        <v>52.5</v>
      </c>
      <c r="CU61" s="6">
        <v>55.4</v>
      </c>
      <c r="CV61" s="6">
        <v>56.4</v>
      </c>
      <c r="CW61" s="6">
        <v>57.4</v>
      </c>
      <c r="CX61" s="6">
        <v>10</v>
      </c>
      <c r="CY61" s="6">
        <v>9.1360711405950816</v>
      </c>
      <c r="CZ61" s="6">
        <v>16.186734738228235</v>
      </c>
      <c r="DA61" s="6">
        <v>28.004044148345788</v>
      </c>
      <c r="DB61" s="6">
        <v>30.089451691307701</v>
      </c>
      <c r="DC61" s="6">
        <v>32.274164355363034</v>
      </c>
      <c r="DD61" s="6">
        <v>3.0316151698437E-3</v>
      </c>
      <c r="DE61" s="6">
        <v>1.8644620378958702E-2</v>
      </c>
      <c r="DF61" s="6">
        <v>1.009504314186082</v>
      </c>
      <c r="DG61" s="6">
        <v>1.4464070844170944</v>
      </c>
      <c r="DH61" s="6">
        <v>3.5171112007628955</v>
      </c>
      <c r="DI61" s="6">
        <v>10.032088454573636</v>
      </c>
      <c r="DJ61" s="6">
        <v>26.628408291832052</v>
      </c>
      <c r="DK61" s="6">
        <v>79.176359214475042</v>
      </c>
      <c r="DL61" s="6">
        <v>145.4939359895871</v>
      </c>
      <c r="DM61" s="6">
        <v>214.82541248625958</v>
      </c>
      <c r="DN61" s="6">
        <v>6</v>
      </c>
      <c r="DO61" s="6">
        <v>15.5</v>
      </c>
      <c r="DP61" s="6">
        <v>44.5</v>
      </c>
      <c r="DQ61" s="6">
        <v>57</v>
      </c>
      <c r="DR61" s="6">
        <v>59.5</v>
      </c>
      <c r="DS61" s="6">
        <v>73</v>
      </c>
      <c r="DT61" s="6">
        <v>91.5</v>
      </c>
      <c r="DU61" s="6">
        <v>134</v>
      </c>
      <c r="DV61" s="6">
        <v>153.5</v>
      </c>
      <c r="DW61" s="6">
        <v>170.5</v>
      </c>
      <c r="DX61" s="6">
        <v>131.77521658759611</v>
      </c>
      <c r="DY61" s="6">
        <v>810.42571401219789</v>
      </c>
      <c r="DZ61" s="6">
        <v>43880.124024726429</v>
      </c>
      <c r="EA61" s="6">
        <v>62870.976738357844</v>
      </c>
      <c r="EB61" s="6">
        <v>152878.27256356078</v>
      </c>
      <c r="EC61" s="6">
        <v>436064.7888549522</v>
      </c>
      <c r="ED61" s="6">
        <v>1157457.0232210639</v>
      </c>
      <c r="EE61" s="6">
        <v>3441558.8059755866</v>
      </c>
      <c r="EF61" s="6">
        <v>6324184.9156593829</v>
      </c>
      <c r="EG61" s="6">
        <v>9337816.2045402452</v>
      </c>
      <c r="EH61" s="6">
        <v>0</v>
      </c>
      <c r="EI61" s="6">
        <v>0</v>
      </c>
      <c r="EJ61" s="18">
        <v>9.2000000000000028</v>
      </c>
      <c r="EK61" s="18">
        <v>16.299999999999997</v>
      </c>
      <c r="EL61" s="18">
        <v>28.200000000000003</v>
      </c>
      <c r="EM61" s="18">
        <v>30.299999999999997</v>
      </c>
      <c r="EN61" s="18">
        <v>32.499999999999986</v>
      </c>
      <c r="EO61" s="18">
        <v>35.799999999999997</v>
      </c>
      <c r="EP61" s="18">
        <v>39.700000000000003</v>
      </c>
      <c r="EQ61" s="18">
        <v>47.899999999999991</v>
      </c>
      <c r="ER61" s="18">
        <v>51.2</v>
      </c>
      <c r="ES61" s="18">
        <v>54.899999999999991</v>
      </c>
      <c r="ET61" s="6">
        <v>0</v>
      </c>
      <c r="EU61" s="6">
        <v>0</v>
      </c>
      <c r="EV61" s="18">
        <v>0</v>
      </c>
      <c r="EW61" s="18">
        <v>0</v>
      </c>
      <c r="EX61" s="18">
        <v>0.79999999999999716</v>
      </c>
      <c r="EY61" s="18">
        <v>4.2999999999999972</v>
      </c>
      <c r="EZ61" s="18">
        <v>6.8999999999999915</v>
      </c>
      <c r="FA61" s="18">
        <v>9.8999999999999915</v>
      </c>
      <c r="FB61" s="18">
        <v>12.700000000000003</v>
      </c>
      <c r="FC61" s="18">
        <v>20.000000000000014</v>
      </c>
      <c r="FD61" s="18">
        <v>23.399999999999991</v>
      </c>
      <c r="FE61" s="18">
        <v>25.799999999999997</v>
      </c>
      <c r="FF61" s="6">
        <v>0.99305121093424764</v>
      </c>
      <c r="FG61" s="6"/>
      <c r="FH61" s="6">
        <v>5.5252420761447176</v>
      </c>
      <c r="FI61" s="6">
        <v>0</v>
      </c>
      <c r="FJ61" s="6">
        <v>0</v>
      </c>
      <c r="FK61" s="6" t="s">
        <v>234</v>
      </c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</row>
  </sheetData>
  <pageMargins left="0.7" right="0.7" top="0.75" bottom="0.75" header="0.3" footer="0.3"/>
  <pageSetup paperSize="9" orientation="portrait" horizontalDpi="300" verticalDpi="300" r:id="rId1"/>
  <customProperties>
    <customPr name="_pios_id" r:id="rId2"/>
    <customPr name="EpmWorksheetKeyString_GUID" r:id="rId3"/>
  </customProperties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Salvador Cantero</dc:creator>
  <cp:lastModifiedBy>Hung Nguyen</cp:lastModifiedBy>
  <dcterms:created xsi:type="dcterms:W3CDTF">2023-12-08T01:56:06Z</dcterms:created>
  <dcterms:modified xsi:type="dcterms:W3CDTF">2023-12-19T00:20:47Z</dcterms:modified>
</cp:coreProperties>
</file>